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6605" windowHeight="7995" firstSheet="1" activeTab="1"/>
  </bookViews>
  <sheets>
    <sheet name="statistics (2)" sheetId="23" state="hidden" r:id="rId1"/>
    <sheet name="Statistics" sheetId="19" r:id="rId2"/>
    <sheet name="Awarding-Records" sheetId="22" r:id="rId3"/>
    <sheet name="E9-10f" sheetId="3" state="hidden" r:id="rId4"/>
    <sheet name="D11-12m" sheetId="9" state="hidden" r:id="rId5"/>
    <sheet name="Sheet1" sheetId="16" state="hidden" r:id="rId6"/>
    <sheet name="Results from NFs" sheetId="21" state="hidden" r:id="rId7"/>
    <sheet name="All categories-Award" sheetId="20" state="hidden" r:id="rId8"/>
    <sheet name="all catg.results" sheetId="24" state="hidden" r:id="rId9"/>
  </sheets>
  <calcPr calcId="145621"/>
</workbook>
</file>

<file path=xl/calcChain.xml><?xml version="1.0" encoding="utf-8"?>
<calcChain xmlns="http://schemas.openxmlformats.org/spreadsheetml/2006/main">
  <c r="Q103" i="22" l="1"/>
  <c r="Q102" i="22"/>
  <c r="Q101" i="22"/>
  <c r="Q100" i="22"/>
  <c r="Q99" i="22"/>
  <c r="Q96" i="22"/>
  <c r="Q224" i="22"/>
  <c r="Q223" i="22"/>
  <c r="Q219" i="22"/>
  <c r="Q217" i="22"/>
  <c r="Q206" i="22"/>
  <c r="Q205" i="22"/>
  <c r="Q204" i="22"/>
  <c r="Q203" i="22"/>
  <c r="Q202" i="22"/>
  <c r="Q201" i="22"/>
  <c r="Q199" i="22"/>
  <c r="Q189" i="22"/>
  <c r="Q187" i="22"/>
  <c r="Q186" i="22"/>
  <c r="Q185" i="22"/>
  <c r="Q184" i="22"/>
  <c r="Q172" i="22"/>
  <c r="Q171" i="22"/>
  <c r="Q170" i="22"/>
  <c r="Q169" i="22"/>
  <c r="Q168" i="22"/>
  <c r="Q167" i="22"/>
  <c r="Q166" i="22"/>
  <c r="Q165" i="22"/>
  <c r="R155" i="22"/>
  <c r="Q154" i="22"/>
  <c r="Q153" i="22"/>
  <c r="Q152" i="22"/>
  <c r="Q151" i="22"/>
  <c r="Q150" i="22"/>
  <c r="Q149" i="22"/>
  <c r="Q148" i="22"/>
  <c r="Q138" i="22"/>
  <c r="Q136" i="22"/>
  <c r="Q135" i="22"/>
  <c r="Q134" i="22"/>
  <c r="Q133" i="22"/>
  <c r="Q132" i="22"/>
  <c r="Q131" i="22"/>
  <c r="Q121" i="22"/>
  <c r="Q120" i="22"/>
  <c r="Q119" i="22"/>
  <c r="N119" i="22"/>
  <c r="Q116" i="22"/>
  <c r="Q114" i="22"/>
  <c r="Q113" i="22"/>
  <c r="R119" i="22" l="1"/>
  <c r="Q86" i="22"/>
  <c r="Q85" i="22"/>
  <c r="Q84" i="22"/>
  <c r="Q83" i="22"/>
  <c r="Q82" i="22"/>
  <c r="Q81" i="22"/>
  <c r="Q80" i="22"/>
  <c r="Q79" i="22"/>
  <c r="Q69" i="22" l="1"/>
  <c r="Q68" i="22"/>
  <c r="Q67" i="22"/>
  <c r="Q66" i="22"/>
  <c r="Q65" i="22"/>
  <c r="Q64" i="22"/>
  <c r="Q63" i="22"/>
  <c r="Q62" i="22"/>
  <c r="Q61" i="22"/>
  <c r="R52" i="22" l="1"/>
  <c r="R51" i="22"/>
  <c r="R50" i="22"/>
  <c r="R49" i="22"/>
  <c r="Q47" i="22"/>
  <c r="N47" i="22"/>
  <c r="R46" i="22"/>
  <c r="R47" i="22" l="1"/>
  <c r="R33" i="22" l="1"/>
  <c r="R1323" i="3" l="1"/>
  <c r="R1321" i="3"/>
  <c r="R1320" i="3"/>
  <c r="R1319" i="3"/>
  <c r="R1318" i="3"/>
  <c r="R1316" i="3"/>
  <c r="R1315" i="3"/>
  <c r="R1314" i="3"/>
  <c r="R1313" i="3"/>
  <c r="R1312" i="3"/>
  <c r="R1311" i="3"/>
  <c r="R1310" i="3"/>
  <c r="R1309" i="3"/>
  <c r="R1308" i="3"/>
  <c r="R1307" i="3"/>
  <c r="R1305" i="3"/>
  <c r="R1304" i="3"/>
  <c r="R1303" i="3"/>
  <c r="R1302" i="3"/>
  <c r="R1301" i="3"/>
  <c r="R1300" i="3"/>
  <c r="R1298" i="3"/>
  <c r="R1296" i="3"/>
  <c r="R1295" i="3"/>
  <c r="R1294" i="3"/>
  <c r="R1293" i="3"/>
  <c r="R1292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4" i="3"/>
  <c r="R1273" i="3"/>
  <c r="R1272" i="3"/>
  <c r="R1271" i="3"/>
  <c r="R1270" i="3"/>
  <c r="R1269" i="3"/>
  <c r="R1268" i="3"/>
  <c r="R1266" i="3"/>
  <c r="R1265" i="3"/>
  <c r="R1264" i="3"/>
  <c r="R1263" i="3"/>
  <c r="R1262" i="3"/>
  <c r="R1260" i="3"/>
  <c r="R1259" i="3"/>
  <c r="R1258" i="3"/>
  <c r="R1257" i="3"/>
  <c r="R1255" i="3"/>
  <c r="R1253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4" i="3"/>
  <c r="R1213" i="3"/>
  <c r="R1211" i="3"/>
  <c r="R1210" i="3"/>
  <c r="R1209" i="3"/>
  <c r="R1208" i="3"/>
  <c r="R1207" i="3"/>
  <c r="R1206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89" i="3"/>
  <c r="R1188" i="3"/>
  <c r="R1187" i="3"/>
  <c r="R1183" i="3"/>
  <c r="R1182" i="3"/>
  <c r="R1181" i="3"/>
  <c r="R1180" i="3"/>
  <c r="R1179" i="3"/>
  <c r="R1178" i="3"/>
  <c r="R1177" i="3"/>
  <c r="R1176" i="3"/>
  <c r="R1175" i="3"/>
  <c r="R1174" i="3"/>
  <c r="R1173" i="3"/>
  <c r="R1171" i="3"/>
  <c r="R1170" i="3"/>
  <c r="R1169" i="3"/>
  <c r="R1168" i="3"/>
  <c r="R1166" i="3"/>
  <c r="R1165" i="3"/>
  <c r="R1164" i="3"/>
  <c r="R1163" i="3"/>
  <c r="R1162" i="3"/>
  <c r="R1161" i="3"/>
  <c r="R1160" i="3"/>
  <c r="R1156" i="3"/>
  <c r="R1155" i="3"/>
  <c r="R1154" i="3"/>
  <c r="R1153" i="3"/>
  <c r="R1152" i="3"/>
  <c r="R1151" i="3"/>
  <c r="R1150" i="3"/>
  <c r="R1149" i="3"/>
  <c r="R1147" i="3"/>
  <c r="R1146" i="3"/>
  <c r="R1145" i="3"/>
  <c r="R1144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7" i="3"/>
  <c r="R1095" i="3"/>
  <c r="R1094" i="3"/>
  <c r="R1093" i="3"/>
  <c r="R1090" i="3"/>
  <c r="R1089" i="3"/>
  <c r="R1088" i="3"/>
  <c r="R1087" i="3"/>
  <c r="R1085" i="3"/>
  <c r="R1084" i="3"/>
  <c r="R1083" i="3"/>
  <c r="R1082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6" i="3"/>
  <c r="R1065" i="3"/>
  <c r="R1062" i="3"/>
  <c r="R1060" i="3"/>
  <c r="R1059" i="3"/>
  <c r="R1058" i="3"/>
  <c r="R1057" i="3"/>
  <c r="R1056" i="3"/>
  <c r="R1055" i="3"/>
  <c r="R1053" i="3"/>
  <c r="R1052" i="3"/>
  <c r="R1051" i="3"/>
  <c r="R1050" i="3"/>
  <c r="R1049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2" i="3"/>
  <c r="R1031" i="3"/>
  <c r="R1030" i="3"/>
  <c r="R1029" i="3"/>
  <c r="R1028" i="3"/>
  <c r="R1027" i="3"/>
  <c r="R1025" i="3"/>
  <c r="R1024" i="3"/>
  <c r="R1023" i="3"/>
  <c r="R1022" i="3"/>
  <c r="R1021" i="3"/>
  <c r="R1020" i="3"/>
  <c r="R1019" i="3"/>
  <c r="R1018" i="3"/>
  <c r="R1017" i="3"/>
  <c r="R1016" i="3"/>
  <c r="R1013" i="3"/>
  <c r="R1012" i="3"/>
  <c r="R1011" i="3"/>
  <c r="R1010" i="3"/>
  <c r="R1009" i="3"/>
  <c r="R1008" i="3"/>
  <c r="R1005" i="3"/>
  <c r="R1004" i="3"/>
  <c r="R1003" i="3"/>
  <c r="R1002" i="3"/>
  <c r="R1001" i="3"/>
  <c r="R1000" i="3"/>
  <c r="R999" i="3"/>
  <c r="R998" i="3"/>
  <c r="R997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5" i="3"/>
  <c r="R934" i="3"/>
  <c r="R933" i="3"/>
  <c r="R932" i="3"/>
  <c r="R931" i="3"/>
  <c r="R930" i="3"/>
  <c r="R929" i="3"/>
  <c r="R928" i="3"/>
  <c r="R927" i="3"/>
  <c r="R926" i="3"/>
  <c r="R925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1" i="3"/>
  <c r="R880" i="3"/>
  <c r="R879" i="3"/>
  <c r="R878" i="3"/>
  <c r="R877" i="3"/>
  <c r="R876" i="3"/>
  <c r="R875" i="3"/>
  <c r="R874" i="3"/>
  <c r="R873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8" i="3"/>
  <c r="R857" i="3"/>
  <c r="R856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08" i="3"/>
  <c r="R607" i="3"/>
  <c r="R606" i="3"/>
  <c r="R605" i="3"/>
  <c r="R604" i="3"/>
  <c r="R602" i="3"/>
  <c r="R601" i="3"/>
  <c r="R600" i="3"/>
  <c r="R599" i="3"/>
  <c r="R598" i="3"/>
  <c r="R597" i="3"/>
  <c r="R596" i="3"/>
  <c r="R595" i="3"/>
  <c r="R594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1" i="3"/>
  <c r="R480" i="3"/>
  <c r="R479" i="3"/>
  <c r="R478" i="3"/>
  <c r="R477" i="3"/>
  <c r="R476" i="3"/>
  <c r="R475" i="3"/>
  <c r="R474" i="3"/>
  <c r="R473" i="3"/>
  <c r="R472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47" i="3"/>
  <c r="R446" i="3"/>
  <c r="R445" i="3"/>
  <c r="R444" i="3"/>
  <c r="R443" i="3"/>
  <c r="R442" i="3"/>
  <c r="R441" i="3"/>
  <c r="R440" i="3"/>
  <c r="R438" i="3"/>
  <c r="R437" i="3"/>
  <c r="R436" i="3"/>
  <c r="R435" i="3"/>
  <c r="R434" i="3"/>
  <c r="R433" i="3"/>
  <c r="R432" i="3"/>
  <c r="R431" i="3"/>
  <c r="R430" i="3"/>
  <c r="R429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0" i="3"/>
  <c r="R409" i="3"/>
  <c r="R408" i="3"/>
  <c r="R407" i="3"/>
  <c r="R406" i="3"/>
  <c r="R405" i="3"/>
  <c r="R404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0" i="3"/>
  <c r="R289" i="3"/>
  <c r="R288" i="3"/>
  <c r="R287" i="3"/>
  <c r="R286" i="3"/>
  <c r="R285" i="3"/>
  <c r="R284" i="3"/>
  <c r="R283" i="3"/>
  <c r="R282" i="3"/>
  <c r="R281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4" i="3"/>
  <c r="R263" i="3"/>
  <c r="R262" i="3"/>
  <c r="R261" i="3"/>
  <c r="R260" i="3"/>
  <c r="R259" i="3"/>
  <c r="R258" i="3"/>
  <c r="R257" i="3"/>
  <c r="R256" i="3"/>
  <c r="R255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6" i="3"/>
  <c r="R225" i="3"/>
  <c r="R224" i="3"/>
  <c r="R223" i="3"/>
  <c r="R222" i="3"/>
  <c r="R221" i="3"/>
  <c r="R220" i="3"/>
  <c r="R219" i="3"/>
  <c r="R218" i="3"/>
  <c r="R217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0" i="3"/>
  <c r="R199" i="3"/>
  <c r="R198" i="3"/>
  <c r="R197" i="3"/>
  <c r="R196" i="3"/>
  <c r="R195" i="3"/>
  <c r="R194" i="3"/>
  <c r="R193" i="3"/>
  <c r="R192" i="3"/>
  <c r="R191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1" i="3"/>
  <c r="R170" i="3"/>
  <c r="R169" i="3"/>
  <c r="R168" i="3"/>
  <c r="R167" i="3"/>
  <c r="R166" i="3"/>
  <c r="R165" i="3"/>
  <c r="R164" i="3"/>
  <c r="R163" i="3"/>
  <c r="R161" i="3"/>
  <c r="R160" i="3"/>
  <c r="R159" i="3"/>
  <c r="R158" i="3"/>
  <c r="R157" i="3"/>
  <c r="R156" i="3"/>
  <c r="R155" i="3"/>
  <c r="R154" i="3"/>
  <c r="R153" i="3"/>
  <c r="R151" i="3"/>
  <c r="R150" i="3"/>
  <c r="R149" i="3"/>
  <c r="R148" i="3"/>
  <c r="R147" i="3"/>
  <c r="R146" i="3"/>
  <c r="R145" i="3"/>
  <c r="R141" i="3"/>
  <c r="R140" i="3"/>
  <c r="R139" i="3"/>
  <c r="R138" i="3"/>
  <c r="R137" i="3"/>
  <c r="R136" i="3"/>
  <c r="R135" i="3"/>
  <c r="R133" i="3"/>
  <c r="R132" i="3"/>
  <c r="R131" i="3"/>
  <c r="R130" i="3"/>
  <c r="R129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0" i="3"/>
  <c r="R89" i="3"/>
  <c r="R88" i="3"/>
  <c r="R87" i="3"/>
  <c r="R86" i="3"/>
  <c r="R84" i="3"/>
  <c r="R83" i="3"/>
  <c r="R82" i="3"/>
  <c r="R81" i="3"/>
  <c r="R80" i="3"/>
  <c r="R79" i="3"/>
  <c r="R78" i="3"/>
  <c r="R77" i="3"/>
  <c r="R76" i="3"/>
  <c r="R75" i="3"/>
  <c r="R74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3" i="3"/>
  <c r="R42" i="3"/>
  <c r="R39" i="3"/>
  <c r="R38" i="3"/>
  <c r="R37" i="3"/>
  <c r="R36" i="3"/>
  <c r="R35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306" i="3"/>
  <c r="R1252" i="3"/>
  <c r="R1205" i="3"/>
  <c r="R1317" i="3"/>
  <c r="R1172" i="3"/>
  <c r="R1092" i="3"/>
  <c r="R1086" i="3"/>
  <c r="R1064" i="3"/>
  <c r="R1063" i="3"/>
  <c r="R1061" i="3"/>
  <c r="R1048" i="3"/>
  <c r="R1026" i="3"/>
  <c r="R1007" i="3"/>
  <c r="R996" i="3"/>
  <c r="R952" i="3"/>
  <c r="R951" i="3"/>
  <c r="R924" i="3"/>
  <c r="R872" i="3"/>
  <c r="R855" i="3"/>
  <c r="R854" i="3"/>
  <c r="R836" i="3"/>
  <c r="R744" i="3"/>
  <c r="R666" i="3"/>
  <c r="R648" i="3"/>
  <c r="R611" i="3"/>
  <c r="R603" i="3"/>
  <c r="R593" i="3"/>
  <c r="R592" i="3"/>
  <c r="R574" i="3"/>
  <c r="R535" i="3"/>
  <c r="R519" i="3"/>
  <c r="R518" i="3"/>
  <c r="R517" i="3"/>
  <c r="R482" i="3"/>
  <c r="R471" i="3"/>
  <c r="R451" i="3"/>
  <c r="R450" i="3"/>
  <c r="R449" i="3"/>
  <c r="R448" i="3"/>
  <c r="R439" i="3"/>
  <c r="R428" i="3"/>
  <c r="R411" i="3"/>
  <c r="R403" i="3"/>
  <c r="R402" i="3"/>
  <c r="R387" i="3"/>
  <c r="R364" i="3"/>
  <c r="R339" i="3"/>
  <c r="R323" i="3"/>
  <c r="R306" i="3"/>
  <c r="R291" i="3"/>
  <c r="R267" i="3"/>
  <c r="R266" i="3"/>
  <c r="R254" i="3"/>
  <c r="R253" i="3"/>
  <c r="R227" i="3"/>
  <c r="R216" i="3"/>
  <c r="R203" i="3"/>
  <c r="R202" i="3"/>
  <c r="R201" i="3"/>
  <c r="R190" i="3"/>
  <c r="R174" i="3"/>
  <c r="R173" i="3"/>
  <c r="R162" i="3"/>
  <c r="R152" i="3"/>
  <c r="R144" i="3"/>
  <c r="R143" i="3"/>
  <c r="R142" i="3"/>
  <c r="R134" i="3"/>
  <c r="R128" i="3"/>
  <c r="R92" i="3"/>
  <c r="R91" i="3"/>
  <c r="R85" i="3"/>
  <c r="R73" i="3"/>
  <c r="R72" i="3"/>
  <c r="R44" i="3"/>
  <c r="R41" i="3"/>
  <c r="R40" i="3"/>
  <c r="R34" i="3"/>
  <c r="R1324" i="3"/>
  <c r="R936" i="3"/>
  <c r="R1034" i="3"/>
  <c r="R503" i="3"/>
  <c r="R265" i="3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R1297" i="3"/>
  <c r="R1291" i="3"/>
  <c r="R1267" i="3"/>
  <c r="R1238" i="3"/>
  <c r="R1190" i="3"/>
  <c r="R1186" i="3"/>
  <c r="R1143" i="3"/>
  <c r="R1015" i="3"/>
  <c r="R591" i="3"/>
  <c r="T45" i="9"/>
  <c r="R1067" i="3"/>
  <c r="R1033" i="3"/>
  <c r="R975" i="3"/>
  <c r="R610" i="3"/>
  <c r="T22" i="9"/>
  <c r="T23" i="9"/>
  <c r="T24" i="9"/>
  <c r="T25" i="9"/>
  <c r="T26" i="9"/>
  <c r="T27" i="9"/>
  <c r="T28" i="9"/>
  <c r="T29" i="9"/>
  <c r="T44" i="9"/>
  <c r="T43" i="9"/>
  <c r="T34" i="9"/>
  <c r="T38" i="9"/>
  <c r="T33" i="9"/>
  <c r="T32" i="9"/>
  <c r="T31" i="9"/>
  <c r="T30" i="9"/>
  <c r="T39" i="9"/>
  <c r="T37" i="9"/>
  <c r="T36" i="9"/>
  <c r="T42" i="9"/>
  <c r="T40" i="9"/>
  <c r="T41" i="9"/>
  <c r="T35" i="9"/>
  <c r="T53" i="9"/>
  <c r="T57" i="9"/>
  <c r="T49" i="9"/>
  <c r="T54" i="9"/>
  <c r="T51" i="9"/>
  <c r="T46" i="9"/>
  <c r="T55" i="9"/>
  <c r="T47" i="9"/>
  <c r="T52" i="9"/>
  <c r="T48" i="9"/>
  <c r="T56" i="9"/>
  <c r="T50" i="9"/>
  <c r="T58" i="9"/>
  <c r="T59" i="9"/>
  <c r="T21" i="9"/>
  <c r="R1157" i="3"/>
  <c r="R1167" i="3"/>
  <c r="R1158" i="3"/>
  <c r="R1215" i="3"/>
  <c r="R1299" i="3"/>
  <c r="R1254" i="3"/>
  <c r="R995" i="3"/>
  <c r="R1275" i="3"/>
  <c r="R1261" i="3"/>
  <c r="R1322" i="3"/>
  <c r="R1256" i="3"/>
  <c r="R800" i="3"/>
  <c r="R1006" i="3"/>
  <c r="R1047" i="3"/>
  <c r="R1091" i="3"/>
  <c r="R1096" i="3"/>
  <c r="R1099" i="3"/>
  <c r="R1148" i="3"/>
  <c r="R1159" i="3"/>
  <c r="R1184" i="3"/>
  <c r="R1185" i="3"/>
  <c r="R859" i="3"/>
  <c r="R882" i="3"/>
  <c r="R1014" i="3"/>
  <c r="R1054" i="3"/>
  <c r="R1212" i="3"/>
  <c r="R1290" i="3"/>
  <c r="R172" i="3"/>
  <c r="R280" i="3"/>
  <c r="R337" i="3"/>
  <c r="R338" i="3"/>
  <c r="R363" i="3"/>
  <c r="R609" i="3"/>
  <c r="R1081" i="3"/>
  <c r="R1098" i="3"/>
</calcChain>
</file>

<file path=xl/sharedStrings.xml><?xml version="1.0" encoding="utf-8"?>
<sst xmlns="http://schemas.openxmlformats.org/spreadsheetml/2006/main" count="12845" uniqueCount="2808">
  <si>
    <t>#</t>
  </si>
  <si>
    <t>Name/Surname</t>
  </si>
  <si>
    <t>NAT</t>
  </si>
  <si>
    <t>Points</t>
  </si>
  <si>
    <t xml:space="preserve">Total </t>
  </si>
  <si>
    <t>WR</t>
  </si>
  <si>
    <t xml:space="preserve"> </t>
  </si>
  <si>
    <t>GBR</t>
  </si>
  <si>
    <t>m</t>
  </si>
  <si>
    <t>s</t>
  </si>
  <si>
    <t>c</t>
  </si>
  <si>
    <t>41</t>
  </si>
  <si>
    <t>24</t>
  </si>
  <si>
    <t>1</t>
  </si>
  <si>
    <t>01</t>
  </si>
  <si>
    <t>37</t>
  </si>
  <si>
    <t>44</t>
  </si>
  <si>
    <t>21</t>
  </si>
  <si>
    <t>78</t>
  </si>
  <si>
    <t>35</t>
  </si>
  <si>
    <t>40</t>
  </si>
  <si>
    <t>The Ryleys School</t>
  </si>
  <si>
    <t>45</t>
  </si>
  <si>
    <t>38</t>
  </si>
  <si>
    <t>32</t>
  </si>
  <si>
    <t>36</t>
  </si>
  <si>
    <t>47</t>
  </si>
  <si>
    <t>95</t>
  </si>
  <si>
    <t>Williams</t>
  </si>
  <si>
    <t>Pearce</t>
  </si>
  <si>
    <t>1 km.</t>
  </si>
  <si>
    <t>100m.</t>
  </si>
  <si>
    <t>50m.</t>
  </si>
  <si>
    <t>500m.</t>
  </si>
  <si>
    <t xml:space="preserve">    SWIM</t>
  </si>
  <si>
    <t xml:space="preserve">        SWIM</t>
  </si>
  <si>
    <t xml:space="preserve">  RUN</t>
  </si>
  <si>
    <t xml:space="preserve">      RUN</t>
  </si>
  <si>
    <t xml:space="preserve">   SWIM</t>
  </si>
  <si>
    <t>Name</t>
  </si>
  <si>
    <t>III  WORLD  SCHOOL  BIATHLON  CHAMPIONSHIP  -  2012</t>
  </si>
  <si>
    <t>POS</t>
  </si>
  <si>
    <t>Birth</t>
  </si>
  <si>
    <t>Year</t>
  </si>
  <si>
    <t>Pos</t>
  </si>
  <si>
    <t>SURNAME</t>
  </si>
  <si>
    <t>COMPETITION</t>
  </si>
  <si>
    <t>Venue</t>
  </si>
  <si>
    <t>Date</t>
  </si>
  <si>
    <t>CATEGORY -   D  11 - 12      MALE            Y/B     (2000 / 2001)                                             RESULTS</t>
  </si>
  <si>
    <t>LIM</t>
  </si>
  <si>
    <t>SEOW</t>
  </si>
  <si>
    <t>SIN</t>
  </si>
  <si>
    <t>Nan Chiau Primary</t>
  </si>
  <si>
    <t>St. Anthony Cannosian Primary</t>
  </si>
  <si>
    <t>Mar 10th</t>
  </si>
  <si>
    <t>25</t>
  </si>
  <si>
    <t>26</t>
  </si>
  <si>
    <t>27</t>
  </si>
  <si>
    <t>54</t>
  </si>
  <si>
    <t>17</t>
  </si>
  <si>
    <t>53</t>
  </si>
  <si>
    <t>02</t>
  </si>
  <si>
    <t>TAN</t>
  </si>
  <si>
    <t>LUI</t>
  </si>
  <si>
    <t>Fernvale Primary</t>
  </si>
  <si>
    <t>Mee Toh School</t>
  </si>
  <si>
    <t>56</t>
  </si>
  <si>
    <t>20</t>
  </si>
  <si>
    <t>31</t>
  </si>
  <si>
    <t>33</t>
  </si>
  <si>
    <t>57</t>
  </si>
  <si>
    <t>12</t>
  </si>
  <si>
    <t>99</t>
  </si>
  <si>
    <t>00</t>
  </si>
  <si>
    <t>29</t>
  </si>
  <si>
    <t>15</t>
  </si>
  <si>
    <t>28</t>
  </si>
  <si>
    <t>55</t>
  </si>
  <si>
    <t>Rui Yi Janelle</t>
  </si>
  <si>
    <t>Jovvy</t>
  </si>
  <si>
    <t>Zhi Xin Clarissa</t>
  </si>
  <si>
    <t>Le Zhen Lecia</t>
  </si>
  <si>
    <t>Xin-Le Ethel</t>
  </si>
  <si>
    <t>Haifa Husniyah</t>
  </si>
  <si>
    <t>Malika Inaya</t>
  </si>
  <si>
    <t>Le Xuan Tricia</t>
  </si>
  <si>
    <t>Hanan Humayrah</t>
  </si>
  <si>
    <t>Wanni Alexis</t>
  </si>
  <si>
    <t>Si Jie Amanda</t>
  </si>
  <si>
    <t>Jingyu Isabella</t>
  </si>
  <si>
    <t>CHEN</t>
  </si>
  <si>
    <t>TSENG</t>
  </si>
  <si>
    <t>KARTIKANINEDYAH</t>
  </si>
  <si>
    <t>PUTRI</t>
  </si>
  <si>
    <t>SURYANINEDYAH</t>
  </si>
  <si>
    <t>WONG</t>
  </si>
  <si>
    <t>LOH</t>
  </si>
  <si>
    <t>Chong Fu School</t>
  </si>
  <si>
    <t>Canberra Primary</t>
  </si>
  <si>
    <t>CHIJ Our Lady of Good Counsel</t>
  </si>
  <si>
    <t>Madrasah Al-Irsyad Al Islamiya</t>
  </si>
  <si>
    <t>Rivervale Primary</t>
  </si>
  <si>
    <t>Parkview Primary</t>
  </si>
  <si>
    <t>Poi Ching School</t>
  </si>
  <si>
    <t>0</t>
  </si>
  <si>
    <t>58</t>
  </si>
  <si>
    <t>11</t>
  </si>
  <si>
    <t>03</t>
  </si>
  <si>
    <t>14</t>
  </si>
  <si>
    <t>2</t>
  </si>
  <si>
    <t>3</t>
  </si>
  <si>
    <t>07</t>
  </si>
  <si>
    <t>34</t>
  </si>
  <si>
    <t>52</t>
  </si>
  <si>
    <t>86</t>
  </si>
  <si>
    <t>05</t>
  </si>
  <si>
    <t>67</t>
  </si>
  <si>
    <t>63</t>
  </si>
  <si>
    <t>62</t>
  </si>
  <si>
    <t>06</t>
  </si>
  <si>
    <t>GOH</t>
  </si>
  <si>
    <t>SIAH</t>
  </si>
  <si>
    <t>Geylang Methodist Primary</t>
  </si>
  <si>
    <t>North Vista Primary</t>
  </si>
  <si>
    <t>09</t>
  </si>
  <si>
    <t>19</t>
  </si>
  <si>
    <t>10</t>
  </si>
  <si>
    <t>13</t>
  </si>
  <si>
    <t>22</t>
  </si>
  <si>
    <t>70</t>
  </si>
  <si>
    <t>51</t>
  </si>
  <si>
    <t>42</t>
  </si>
  <si>
    <t>66</t>
  </si>
  <si>
    <t>18</t>
  </si>
  <si>
    <t>23</t>
  </si>
  <si>
    <t>08</t>
  </si>
  <si>
    <t>60</t>
  </si>
  <si>
    <t>04</t>
  </si>
  <si>
    <t>16</t>
  </si>
  <si>
    <t>Isabel</t>
  </si>
  <si>
    <t>Catherine</t>
  </si>
  <si>
    <t>43</t>
  </si>
  <si>
    <t>84</t>
  </si>
  <si>
    <t>98</t>
  </si>
  <si>
    <t>91</t>
  </si>
  <si>
    <t>39</t>
  </si>
  <si>
    <t>Abdul Hafiq bin</t>
  </si>
  <si>
    <t>GOH Jonathan Kenneth</t>
  </si>
  <si>
    <t>Chee Peng</t>
  </si>
  <si>
    <t>Mohd</t>
  </si>
  <si>
    <t>POOTHAPPAN</t>
  </si>
  <si>
    <t>Qin Xuan Joel</t>
  </si>
  <si>
    <t>Zhi Rong Daniel</t>
  </si>
  <si>
    <t>Qi Xian</t>
  </si>
  <si>
    <t>GANDAVALLI PRASANNA</t>
  </si>
  <si>
    <t>Jun Hong Edwin</t>
  </si>
  <si>
    <t>Yok Lin Jordan</t>
  </si>
  <si>
    <t>Leng Sun Don</t>
  </si>
  <si>
    <t>Wei Keong</t>
  </si>
  <si>
    <t>Sing Loong Qahir</t>
  </si>
  <si>
    <t>Mohamaed Sufi Mohamed</t>
  </si>
  <si>
    <t>Mohamad</t>
  </si>
  <si>
    <t>ABDUL RASHID</t>
  </si>
  <si>
    <t>SEE</t>
  </si>
  <si>
    <t>DANIEL</t>
  </si>
  <si>
    <t>RAMACHANDRAN</t>
  </si>
  <si>
    <t>ARSHAD</t>
  </si>
  <si>
    <t>RIDHUAN</t>
  </si>
  <si>
    <t>DIONG</t>
  </si>
  <si>
    <t>KRITHIK</t>
  </si>
  <si>
    <t>POH</t>
  </si>
  <si>
    <t>TAY</t>
  </si>
  <si>
    <t>THE</t>
  </si>
  <si>
    <t>THAM</t>
  </si>
  <si>
    <t>Telok Kurau Primary</t>
  </si>
  <si>
    <t>Yumin Primary</t>
  </si>
  <si>
    <t>Hougang Primary</t>
  </si>
  <si>
    <t>Greendale Primary</t>
  </si>
  <si>
    <t>46</t>
  </si>
  <si>
    <t>81</t>
  </si>
  <si>
    <t>72</t>
  </si>
  <si>
    <t>Sophie</t>
  </si>
  <si>
    <t>87</t>
  </si>
  <si>
    <t>83</t>
  </si>
  <si>
    <t>50</t>
  </si>
  <si>
    <t>49</t>
  </si>
  <si>
    <t>48</t>
  </si>
  <si>
    <t>Nicholas</t>
  </si>
  <si>
    <t>30</t>
  </si>
  <si>
    <t>Sep 8th</t>
  </si>
  <si>
    <t>Yu Xuan Summer</t>
  </si>
  <si>
    <t>Tin Yan Tiffany</t>
  </si>
  <si>
    <t>Kai Wei</t>
  </si>
  <si>
    <t>Sarah Luiza</t>
  </si>
  <si>
    <t>Ying Xin Cristal</t>
  </si>
  <si>
    <t>CAI</t>
  </si>
  <si>
    <t>WU</t>
  </si>
  <si>
    <t>D´SOUZA</t>
  </si>
  <si>
    <t>Canadian International School</t>
  </si>
  <si>
    <t>Rulang Primary</t>
  </si>
  <si>
    <t>Singapore Chinese Girls´ School</t>
  </si>
  <si>
    <t>Raffles Girls´ Primary</t>
  </si>
  <si>
    <t>59</t>
  </si>
  <si>
    <t>77</t>
  </si>
  <si>
    <t>Matías</t>
  </si>
  <si>
    <t>Mateo</t>
  </si>
  <si>
    <t>GONZALEZ</t>
  </si>
  <si>
    <t>URU</t>
  </si>
  <si>
    <t>Nov 24th</t>
  </si>
  <si>
    <t>Micaela</t>
  </si>
  <si>
    <t>Valentina</t>
  </si>
  <si>
    <t>Eliana</t>
  </si>
  <si>
    <t>Martina</t>
  </si>
  <si>
    <t>Nahiara</t>
  </si>
  <si>
    <t>Victoria</t>
  </si>
  <si>
    <t>Azul</t>
  </si>
  <si>
    <t>OSORIO</t>
  </si>
  <si>
    <t>CARRION</t>
  </si>
  <si>
    <t>FERRARIS</t>
  </si>
  <si>
    <t>JAIME</t>
  </si>
  <si>
    <t>SARALEGUI</t>
  </si>
  <si>
    <t>RODRIGUEZ</t>
  </si>
  <si>
    <t>Sebastián</t>
  </si>
  <si>
    <t>Santiago</t>
  </si>
  <si>
    <t>Manuel</t>
  </si>
  <si>
    <t>Karina</t>
  </si>
  <si>
    <t>SANCHEZ</t>
  </si>
  <si>
    <t>DIAZ</t>
  </si>
  <si>
    <t>Agustín</t>
  </si>
  <si>
    <t>Martín</t>
  </si>
  <si>
    <t>Iván</t>
  </si>
  <si>
    <t>Ismael</t>
  </si>
  <si>
    <t>Federico</t>
  </si>
  <si>
    <t>Taddeo</t>
  </si>
  <si>
    <t>Juan Ignacio</t>
  </si>
  <si>
    <t>Nelson</t>
  </si>
  <si>
    <t>PIÑEIRO</t>
  </si>
  <si>
    <t>D´ANDREA</t>
  </si>
  <si>
    <t>JACQUEZ</t>
  </si>
  <si>
    <t>BALDOMIR</t>
  </si>
  <si>
    <t>DUARTE</t>
  </si>
  <si>
    <t>PASSARIN</t>
  </si>
  <si>
    <t>FALCON</t>
  </si>
  <si>
    <t>PEREZ</t>
  </si>
  <si>
    <t>FERRER CASTILLO</t>
  </si>
  <si>
    <t>COLLAZO</t>
  </si>
  <si>
    <t>FERRAS</t>
  </si>
  <si>
    <t>Diego</t>
  </si>
  <si>
    <t>Nat</t>
  </si>
  <si>
    <t>Lara</t>
  </si>
  <si>
    <t>Sarah</t>
  </si>
  <si>
    <t>Carla</t>
  </si>
  <si>
    <t>Anna</t>
  </si>
  <si>
    <t>Tamara</t>
  </si>
  <si>
    <t>GER</t>
  </si>
  <si>
    <t>BLN</t>
  </si>
  <si>
    <t>RPF</t>
  </si>
  <si>
    <t>Nov 23rd</t>
  </si>
  <si>
    <t>90</t>
  </si>
  <si>
    <t>Hennes</t>
  </si>
  <si>
    <t>BLECHSCHMIDT</t>
  </si>
  <si>
    <t>Tobias</t>
  </si>
  <si>
    <t>SCHAMEL</t>
  </si>
  <si>
    <t>Luca</t>
  </si>
  <si>
    <t>MARIENHAGEN</t>
  </si>
  <si>
    <t>Hermann</t>
  </si>
  <si>
    <t>KAUKA</t>
  </si>
  <si>
    <t>2000</t>
  </si>
  <si>
    <t>Moritz</t>
  </si>
  <si>
    <t>HIERT</t>
  </si>
  <si>
    <t>Hannes</t>
  </si>
  <si>
    <t>BORCK</t>
  </si>
  <si>
    <t>Pele</t>
  </si>
  <si>
    <t>UIBEL</t>
  </si>
  <si>
    <t>BRB</t>
  </si>
  <si>
    <t>BAY</t>
  </si>
  <si>
    <t>80</t>
  </si>
  <si>
    <t>Rebecca</t>
  </si>
  <si>
    <t>Olivia</t>
  </si>
  <si>
    <t>Chiara</t>
  </si>
  <si>
    <t>Maria</t>
  </si>
  <si>
    <t>Pia</t>
  </si>
  <si>
    <t>Sara</t>
  </si>
  <si>
    <t>Laura</t>
  </si>
  <si>
    <t>Daniela</t>
  </si>
  <si>
    <t>Justin</t>
  </si>
  <si>
    <t>Leonel</t>
  </si>
  <si>
    <t>Steven</t>
  </si>
  <si>
    <t>SCHOOL / CLUB</t>
  </si>
  <si>
    <t>Ckriss</t>
  </si>
  <si>
    <t>Juan Pablo</t>
  </si>
  <si>
    <t>HENGSTENBERG</t>
  </si>
  <si>
    <t>MENENDEZ</t>
  </si>
  <si>
    <t>GUA</t>
  </si>
  <si>
    <t>Jul 22nd</t>
  </si>
  <si>
    <t>65</t>
  </si>
  <si>
    <t>Daniel</t>
  </si>
  <si>
    <t>Eduardo</t>
  </si>
  <si>
    <t>Mariana</t>
  </si>
  <si>
    <t>HERNANDEZ</t>
  </si>
  <si>
    <t>Isabella</t>
  </si>
  <si>
    <t>RAMIREZ</t>
  </si>
  <si>
    <t>Katie</t>
  </si>
  <si>
    <t>Aug 19th</t>
  </si>
  <si>
    <t>Ella</t>
  </si>
  <si>
    <t>Elise</t>
  </si>
  <si>
    <t>CAN</t>
  </si>
  <si>
    <t xml:space="preserve">ROC Swimming </t>
  </si>
  <si>
    <t xml:space="preserve">Guelph Marlins Aquatic Club </t>
  </si>
  <si>
    <t xml:space="preserve">Ottawa </t>
  </si>
  <si>
    <t>Guelph</t>
  </si>
  <si>
    <t>Dec 10th</t>
  </si>
  <si>
    <t>73</t>
  </si>
  <si>
    <t>wr</t>
  </si>
  <si>
    <t>PHEE</t>
  </si>
  <si>
    <t>ONGENA</t>
  </si>
  <si>
    <t>SCHLOTZHAUER</t>
  </si>
  <si>
    <t>Maddie</t>
  </si>
  <si>
    <t xml:space="preserve">Nakita </t>
  </si>
  <si>
    <t>STEELE</t>
  </si>
  <si>
    <t>Shannon</t>
  </si>
  <si>
    <t xml:space="preserve">Sara </t>
  </si>
  <si>
    <t>ANDERSON</t>
  </si>
  <si>
    <t>TINDALE</t>
  </si>
  <si>
    <t>Riley</t>
  </si>
  <si>
    <t>DENOON</t>
  </si>
  <si>
    <t>Hannah</t>
  </si>
  <si>
    <t>Nov 26th</t>
  </si>
  <si>
    <t xml:space="preserve"> 0</t>
  </si>
  <si>
    <t>CAMPBELL</t>
  </si>
  <si>
    <t>Ottawa</t>
  </si>
  <si>
    <t>Lauren</t>
  </si>
  <si>
    <t>Claire</t>
  </si>
  <si>
    <t>Dylan</t>
  </si>
  <si>
    <t>Greg</t>
  </si>
  <si>
    <t>POPE</t>
  </si>
  <si>
    <t>4</t>
  </si>
  <si>
    <t xml:space="preserve">Hannah </t>
  </si>
  <si>
    <t>Ashley</t>
  </si>
  <si>
    <t>Joshua</t>
  </si>
  <si>
    <t>Alisha</t>
  </si>
  <si>
    <t>Samantha</t>
  </si>
  <si>
    <t>Marshall</t>
  </si>
  <si>
    <t>Paul</t>
  </si>
  <si>
    <t>93</t>
  </si>
  <si>
    <t>RAMOS</t>
  </si>
  <si>
    <t>CUB</t>
  </si>
  <si>
    <t>Cerro</t>
  </si>
  <si>
    <t>La Habana</t>
  </si>
  <si>
    <t>Oct 4th</t>
  </si>
  <si>
    <t>Juan</t>
  </si>
  <si>
    <t>Playa</t>
  </si>
  <si>
    <t>Cotorro</t>
  </si>
  <si>
    <t>Jan 16th</t>
  </si>
  <si>
    <t>Jan 24th</t>
  </si>
  <si>
    <t>76</t>
  </si>
  <si>
    <t>Virginia</t>
  </si>
  <si>
    <t>MAGAN</t>
  </si>
  <si>
    <t>PAN</t>
  </si>
  <si>
    <t>BERRIOS</t>
  </si>
  <si>
    <t>GIANCI</t>
  </si>
  <si>
    <t>David</t>
  </si>
  <si>
    <t>6</t>
  </si>
  <si>
    <t>MARTINEZ</t>
  </si>
  <si>
    <t>Salle Margarita</t>
  </si>
  <si>
    <t>Beverly</t>
  </si>
  <si>
    <t>BLACKMAN</t>
  </si>
  <si>
    <t>Nicole</t>
  </si>
  <si>
    <t>Alexandra</t>
  </si>
  <si>
    <t>ROSAS</t>
  </si>
  <si>
    <t>940</t>
  </si>
  <si>
    <t>Jose</t>
  </si>
  <si>
    <t>916</t>
  </si>
  <si>
    <t>5</t>
  </si>
  <si>
    <t>Emily</t>
  </si>
  <si>
    <t>7</t>
  </si>
  <si>
    <t>STOUTE</t>
  </si>
  <si>
    <t>1060</t>
  </si>
  <si>
    <t>Lucas</t>
  </si>
  <si>
    <t>CONTI</t>
  </si>
  <si>
    <t>Alesandro</t>
  </si>
  <si>
    <t>ZUÑIGA</t>
  </si>
  <si>
    <t>904</t>
  </si>
  <si>
    <t>SERNA</t>
  </si>
  <si>
    <t>Gabriel</t>
  </si>
  <si>
    <t>544</t>
  </si>
  <si>
    <t>DE LEON</t>
  </si>
  <si>
    <t>Gianfranco</t>
  </si>
  <si>
    <t>FRIEDMAN</t>
  </si>
  <si>
    <t>508</t>
  </si>
  <si>
    <t>Josue</t>
  </si>
  <si>
    <t>BRANDAO</t>
  </si>
  <si>
    <t>Elizabeth</t>
  </si>
  <si>
    <t>Armando</t>
  </si>
  <si>
    <t>SUAREZ</t>
  </si>
  <si>
    <t>Lilibet</t>
  </si>
  <si>
    <t>Plaza</t>
  </si>
  <si>
    <t xml:space="preserve">Yasury </t>
  </si>
  <si>
    <t>CRUZ</t>
  </si>
  <si>
    <t>Maria P</t>
  </si>
  <si>
    <t>ANDINO</t>
  </si>
  <si>
    <t>Megan</t>
  </si>
  <si>
    <t>PERAZA</t>
  </si>
  <si>
    <t>MESA</t>
  </si>
  <si>
    <t>Ithomi</t>
  </si>
  <si>
    <t>ROJAS</t>
  </si>
  <si>
    <t>Fabiola</t>
  </si>
  <si>
    <t>MELENDEZ</t>
  </si>
  <si>
    <t>Diana</t>
  </si>
  <si>
    <t>CAROLINA</t>
  </si>
  <si>
    <t>Javier</t>
  </si>
  <si>
    <t>GARCIA</t>
  </si>
  <si>
    <t>MENDEZ</t>
  </si>
  <si>
    <t>Orlando</t>
  </si>
  <si>
    <t>CABRERA</t>
  </si>
  <si>
    <t>Liliana</t>
  </si>
  <si>
    <t>Carmen</t>
  </si>
  <si>
    <t>Sofia</t>
  </si>
  <si>
    <t>94</t>
  </si>
  <si>
    <t>Michel</t>
  </si>
  <si>
    <t>SALVADOR</t>
  </si>
  <si>
    <t>NEGRETE</t>
  </si>
  <si>
    <t>Alejandro</t>
  </si>
  <si>
    <t>Ramsess</t>
  </si>
  <si>
    <t>Hector</t>
  </si>
  <si>
    <t>FERNANDEZZ</t>
  </si>
  <si>
    <t>Joaquin</t>
  </si>
  <si>
    <t>Jonatan</t>
  </si>
  <si>
    <t>playa</t>
  </si>
  <si>
    <t>Andres</t>
  </si>
  <si>
    <t>MAURETE</t>
  </si>
  <si>
    <t>BASALLO</t>
  </si>
  <si>
    <t>97</t>
  </si>
  <si>
    <t>MOREJON</t>
  </si>
  <si>
    <t>Marcos</t>
  </si>
  <si>
    <t>DEL FRADE</t>
  </si>
  <si>
    <t>Yoislan</t>
  </si>
  <si>
    <t>Emilio</t>
  </si>
  <si>
    <t>Ronaldo</t>
  </si>
  <si>
    <t>DIAS</t>
  </si>
  <si>
    <t>MEJIAS</t>
  </si>
  <si>
    <t>LANTIGUA</t>
  </si>
  <si>
    <t>ESTENOS</t>
  </si>
  <si>
    <t>ROMAN</t>
  </si>
  <si>
    <t>Elmanuel</t>
  </si>
  <si>
    <t>Rolando</t>
  </si>
  <si>
    <t>Ander</t>
  </si>
  <si>
    <t>REYES</t>
  </si>
  <si>
    <t>PONCE</t>
  </si>
  <si>
    <t>68</t>
  </si>
  <si>
    <t>CUETO</t>
  </si>
  <si>
    <t>Dec 6th</t>
  </si>
  <si>
    <t>Apr 10th</t>
  </si>
  <si>
    <t>Apr 24th</t>
  </si>
  <si>
    <t>Jun 30th</t>
  </si>
  <si>
    <t>Aug 26th</t>
  </si>
  <si>
    <t>May 12th</t>
  </si>
  <si>
    <t>Apr 17th</t>
  </si>
  <si>
    <t>Dec 12th</t>
  </si>
  <si>
    <t>Nov 16th</t>
  </si>
  <si>
    <t>Sep 12th</t>
  </si>
  <si>
    <t>Sep 6th</t>
  </si>
  <si>
    <t>May 2nd</t>
  </si>
  <si>
    <t>Jan 21st</t>
  </si>
  <si>
    <t>Jan 15th</t>
  </si>
  <si>
    <t>Jun 18th</t>
  </si>
  <si>
    <t>Aug 17th</t>
  </si>
  <si>
    <t>Dec 9th</t>
  </si>
  <si>
    <t>Sep 11th</t>
  </si>
  <si>
    <t>Mar 21st</t>
  </si>
  <si>
    <t>Feb 6th</t>
  </si>
  <si>
    <t>Dec 17th</t>
  </si>
  <si>
    <t>Oct 23rd</t>
  </si>
  <si>
    <t>Dec 15th</t>
  </si>
  <si>
    <t>CHI</t>
  </si>
  <si>
    <t>EGY</t>
  </si>
  <si>
    <t>Police</t>
  </si>
  <si>
    <t>Cairo Int. Stadium</t>
  </si>
  <si>
    <t>Dec 22nd</t>
  </si>
  <si>
    <t>Shams</t>
  </si>
  <si>
    <t>Alrehab</t>
  </si>
  <si>
    <t>96</t>
  </si>
  <si>
    <t>Military</t>
  </si>
  <si>
    <t>6th October</t>
  </si>
  <si>
    <t>Nasr City</t>
  </si>
  <si>
    <t>RUNNERS PENTATLON</t>
  </si>
  <si>
    <t>Hacienda Santa María</t>
  </si>
  <si>
    <t>85</t>
  </si>
  <si>
    <t>Luz</t>
  </si>
  <si>
    <t>ACKERMANN</t>
  </si>
  <si>
    <t>Maria Jose</t>
  </si>
  <si>
    <t>LARRAÍN</t>
  </si>
  <si>
    <t>Escuela Militar</t>
  </si>
  <si>
    <t>BAHAMONDES</t>
  </si>
  <si>
    <t xml:space="preserve">1 </t>
  </si>
  <si>
    <t>Constanza</t>
  </si>
  <si>
    <t>HERRENOS</t>
  </si>
  <si>
    <t>Thais</t>
  </si>
  <si>
    <t>MEDEIROS</t>
  </si>
  <si>
    <t>NONE</t>
  </si>
  <si>
    <t>Jul 26th</t>
  </si>
  <si>
    <t>Jan 28th</t>
  </si>
  <si>
    <t>Apr 20th</t>
  </si>
  <si>
    <t>May 24th</t>
  </si>
  <si>
    <t>Feb 23rd</t>
  </si>
  <si>
    <t>Dec 26th</t>
  </si>
  <si>
    <t>May 5th</t>
  </si>
  <si>
    <t>Dec 1st</t>
  </si>
  <si>
    <t>Mariam Mustafa Amer</t>
  </si>
  <si>
    <t>Salma Mohammed Ibrahim Hassan</t>
  </si>
  <si>
    <t>Maram Yasser Mohammed</t>
  </si>
  <si>
    <t>Rueda Hossam Mohamed Ibrahim</t>
  </si>
  <si>
    <t>Basant Mahmoud Mohammed Nofal</t>
  </si>
  <si>
    <t>Yasmin Ashraf Mohamed Dessouki</t>
  </si>
  <si>
    <t xml:space="preserve">Danya Amr Mohamed Nabih </t>
  </si>
  <si>
    <t>Allya Mohamed Gamal Hassan Hosni Mohamed</t>
  </si>
  <si>
    <t>Any Husam El Din Abad El-azim</t>
  </si>
  <si>
    <t xml:space="preserve"> Dena Amr EL- Saeed Mohamed</t>
  </si>
  <si>
    <t>Salma Amr Mohamed Abd EL- Fattah</t>
  </si>
  <si>
    <t>Mariam Mustafa Mohamed Badawy</t>
  </si>
  <si>
    <t>Joanna Joseph Yahya Youssef</t>
  </si>
  <si>
    <t>Joumana Karim Mustafa</t>
  </si>
  <si>
    <t>Jana Mohamed Ismail</t>
  </si>
  <si>
    <t>Sarah Ayman Ali Mohammed</t>
  </si>
  <si>
    <t>Alia Osama Saber</t>
  </si>
  <si>
    <t>Yara Mohamed Bayoumi</t>
  </si>
  <si>
    <t>Mariam Ahmed Ali</t>
  </si>
  <si>
    <t>Rowan Mohammed Jalal Abou El Fadl</t>
  </si>
  <si>
    <t>Yamna Mohammed Mahmoud Samy</t>
  </si>
  <si>
    <t>Nadine Adam Ahmed Fouad</t>
  </si>
  <si>
    <t>Habiba Tamer Farouk Abd EL-mncef</t>
  </si>
  <si>
    <t>75</t>
  </si>
  <si>
    <t>Allaa Hossam Mohamed Mohamed</t>
  </si>
  <si>
    <t>Salma Mohammed Ahmed EI-Soly</t>
  </si>
  <si>
    <t>Hala Hani Mohammed Anis</t>
  </si>
  <si>
    <t>Salma Mohammed Adel Abd EL-husab</t>
  </si>
  <si>
    <t>Rodina Ikram Mohammed Hendawi</t>
  </si>
  <si>
    <t>Susan Ayman Ali</t>
  </si>
  <si>
    <t>Basma Ibrahim Ahmed</t>
  </si>
  <si>
    <t>Shahd Ahmed Mohamed Salem</t>
  </si>
  <si>
    <t>Habiba Wael Farouk</t>
  </si>
  <si>
    <t>Yasmin Mohamed Shalaby and Rudd</t>
  </si>
  <si>
    <t>Jena Emad Gad Hosni</t>
  </si>
  <si>
    <t>Hania Tariq Mohammed Helmy</t>
  </si>
  <si>
    <t>Malak HossamEl Din Abad El-azim Taha</t>
  </si>
  <si>
    <t>Fatima Araby Hussein Abd EL- Hamid</t>
  </si>
  <si>
    <t>Heidi Timor Abdel-Shafi</t>
  </si>
  <si>
    <t>Salma Hossam SalahEL-Din</t>
  </si>
  <si>
    <t>Salma Khaled Jamal EL-Din Mahmud</t>
  </si>
  <si>
    <t>Nancy Khaled Ahmed</t>
  </si>
  <si>
    <t>Amina Khalid Ahmed</t>
  </si>
  <si>
    <t>Jena Mohammed Hussein Mahmoud</t>
  </si>
  <si>
    <t>Shahd Mohammad Omar Aldroy</t>
  </si>
  <si>
    <t>Salma Hussein Abdel Moneim Abd Hamid</t>
  </si>
  <si>
    <t>Any Sherif Hussein Mohamed</t>
  </si>
  <si>
    <t>Myrna Essam Mahrous Mujahid</t>
  </si>
  <si>
    <t>Maya Mohammed Husseini Barbary</t>
  </si>
  <si>
    <t>Nour Ayman Mohammed</t>
  </si>
  <si>
    <t xml:space="preserve"> Malak Khaled Mohamed EL- Saeed</t>
  </si>
  <si>
    <t>Lara Mohammed Sameh</t>
  </si>
  <si>
    <t>Mays Khalid Abdul Hadi</t>
  </si>
  <si>
    <t>Marvell Magdy Jandy Gerges</t>
  </si>
  <si>
    <t>Mirna Emad Hamdy Abdel Moneim</t>
  </si>
  <si>
    <t>Mariam Mohammed Walid</t>
  </si>
  <si>
    <t xml:space="preserve"> Jena Ishak AbdEL- Aziz </t>
  </si>
  <si>
    <t>Hadeel Walid AbdEL- Hai EL-Tawall</t>
  </si>
  <si>
    <t>Alyaa Wael EL- Saad Radwan</t>
  </si>
  <si>
    <t>Rana Tahir Bakkar</t>
  </si>
  <si>
    <t>Malak Mohamed Ezzat</t>
  </si>
  <si>
    <t>Rinada Ayman Ismail</t>
  </si>
  <si>
    <t>Nuran Ihab Hosni Mohamed Soliman</t>
  </si>
  <si>
    <t>Aya Ahmed Saad Abd EL- Hadi</t>
  </si>
  <si>
    <t>Yasmin Sameh Salah</t>
  </si>
  <si>
    <t>Mana God Walid Mohammed Izz ELl-Din</t>
  </si>
  <si>
    <t>Rahaf Husam EL-Din Saad</t>
  </si>
  <si>
    <t>Lejeune Adel Abbas Ibrahim</t>
  </si>
  <si>
    <t>Danya Ahmad Stouhy</t>
  </si>
  <si>
    <t>Jena Khalid Mohammad Rada</t>
  </si>
  <si>
    <t>Hena Yahya Magdi</t>
  </si>
  <si>
    <t>Noor Mohammad EL- RifaiEL-Saeed</t>
  </si>
  <si>
    <t>Khadija Mohammed Ikram Mohammed</t>
  </si>
  <si>
    <t>Salma Lutfi Hazem Mansour</t>
  </si>
  <si>
    <t>Sama Mustafa Ismail Mustafa</t>
  </si>
  <si>
    <t>Habiba Wael Omar</t>
  </si>
  <si>
    <t>Antonia</t>
  </si>
  <si>
    <t>Julia</t>
  </si>
  <si>
    <t>Gregory</t>
  </si>
  <si>
    <t xml:space="preserve">Lani </t>
  </si>
  <si>
    <t>Charles</t>
  </si>
  <si>
    <t>Horsenden Primary School</t>
  </si>
  <si>
    <t>Crystal Palace</t>
  </si>
  <si>
    <t>Sept. 1st</t>
  </si>
  <si>
    <t>Annali</t>
  </si>
  <si>
    <t>Khalatbari</t>
  </si>
  <si>
    <t>Beatrice</t>
  </si>
  <si>
    <t>Knight</t>
  </si>
  <si>
    <t>Beaudesert Park School</t>
  </si>
  <si>
    <t>Millfield</t>
  </si>
  <si>
    <t>Morrice</t>
  </si>
  <si>
    <t>Empics</t>
  </si>
  <si>
    <t>Mar 25th</t>
  </si>
  <si>
    <t>Imogen</t>
  </si>
  <si>
    <t>Vaughan-Hawkins</t>
  </si>
  <si>
    <t>Bromsgrove Preparatory School</t>
  </si>
  <si>
    <t>Macclesfield</t>
  </si>
  <si>
    <t xml:space="preserve">Holly </t>
  </si>
  <si>
    <t>White</t>
  </si>
  <si>
    <t>St Margaret Marys RC Junior School</t>
  </si>
  <si>
    <t>Charlotte</t>
  </si>
  <si>
    <t>Rigg</t>
  </si>
  <si>
    <t>Solihull School</t>
  </si>
  <si>
    <t>Beth</t>
  </si>
  <si>
    <t>Dame Janet Community Junior Sch</t>
  </si>
  <si>
    <t>Lulu</t>
  </si>
  <si>
    <t>Willett</t>
  </si>
  <si>
    <t>Bodsham CE Primary School</t>
  </si>
  <si>
    <t>Saoirse</t>
  </si>
  <si>
    <t>Mcclure-Fisher</t>
  </si>
  <si>
    <t>The Abbey Junior School</t>
  </si>
  <si>
    <t>Meers</t>
  </si>
  <si>
    <t>Bromley High School GDST</t>
  </si>
  <si>
    <t>Vita</t>
  </si>
  <si>
    <t>Milana</t>
  </si>
  <si>
    <t>St Thomas Primary School</t>
  </si>
  <si>
    <t>Frederica</t>
  </si>
  <si>
    <t>Moore</t>
  </si>
  <si>
    <t>Collingham Lady Elizabeth Hastings CE Primary School</t>
  </si>
  <si>
    <t>Francesca</t>
  </si>
  <si>
    <t>Whiting</t>
  </si>
  <si>
    <t>Crockham Hill C of E Primary School</t>
  </si>
  <si>
    <t>Eveling</t>
  </si>
  <si>
    <t>The Maynard School</t>
  </si>
  <si>
    <t>Fakkel</t>
  </si>
  <si>
    <t>City of London Freemens School</t>
  </si>
  <si>
    <t>Jasmine</t>
  </si>
  <si>
    <t>Kent</t>
  </si>
  <si>
    <t>Airy Hill Primary School</t>
  </si>
  <si>
    <t>Waters</t>
  </si>
  <si>
    <t>The Red Maids Junior School</t>
  </si>
  <si>
    <t>Naomi</t>
  </si>
  <si>
    <t>Wilde</t>
  </si>
  <si>
    <t>Queens College Junior School</t>
  </si>
  <si>
    <t>Hamilton</t>
  </si>
  <si>
    <t>Sheet Primary School</t>
  </si>
  <si>
    <t xml:space="preserve">Ella </t>
  </si>
  <si>
    <t>Veakins</t>
  </si>
  <si>
    <t>St Patricks RC Primary School</t>
  </si>
  <si>
    <t>Bath</t>
  </si>
  <si>
    <t>Jan. 22nd</t>
  </si>
  <si>
    <t>Rhian</t>
  </si>
  <si>
    <t>Lewis</t>
  </si>
  <si>
    <t>Izabella</t>
  </si>
  <si>
    <t>Polger-Wiseman</t>
  </si>
  <si>
    <t>Wimbledon High School</t>
  </si>
  <si>
    <t>Martine</t>
  </si>
  <si>
    <t>Scott</t>
  </si>
  <si>
    <t>Cranleigh Preparatory School</t>
  </si>
  <si>
    <t>Becky</t>
  </si>
  <si>
    <t>BROWN</t>
  </si>
  <si>
    <t>Josie</t>
  </si>
  <si>
    <t>CARROLL</t>
  </si>
  <si>
    <t>St Marks CE Primary School</t>
  </si>
  <si>
    <t>Larissa</t>
  </si>
  <si>
    <t>Giles</t>
  </si>
  <si>
    <t>Kensington Preparatory School</t>
  </si>
  <si>
    <t xml:space="preserve">Zakira </t>
  </si>
  <si>
    <t>Klico</t>
  </si>
  <si>
    <t>Headington Preparatory School</t>
  </si>
  <si>
    <t>Juliet</t>
  </si>
  <si>
    <t>Maher</t>
  </si>
  <si>
    <t>Farringtons School</t>
  </si>
  <si>
    <t>The Press Association</t>
  </si>
  <si>
    <t>Ellie</t>
  </si>
  <si>
    <t>Ussi</t>
  </si>
  <si>
    <t>St Andrews School</t>
  </si>
  <si>
    <t xml:space="preserve">Charlotte </t>
  </si>
  <si>
    <t>Griffiths</t>
  </si>
  <si>
    <t>St Ives School</t>
  </si>
  <si>
    <t>Jan.29th</t>
  </si>
  <si>
    <t>Kate</t>
  </si>
  <si>
    <t>Pugh</t>
  </si>
  <si>
    <t>Arddleen Primary School</t>
  </si>
  <si>
    <t>Feb. 5th</t>
  </si>
  <si>
    <t>Sommer</t>
  </si>
  <si>
    <t>ANSLEY</t>
  </si>
  <si>
    <t>Haddon Dene School</t>
  </si>
  <si>
    <t xml:space="preserve">Jessica </t>
  </si>
  <si>
    <t>BRAIN</t>
  </si>
  <si>
    <t>The Royal High Junior School</t>
  </si>
  <si>
    <t>Tilly</t>
  </si>
  <si>
    <t>Hansen-Hamilton</t>
  </si>
  <si>
    <t>Tormead School</t>
  </si>
  <si>
    <t>Esme</t>
  </si>
  <si>
    <t>Hughes</t>
  </si>
  <si>
    <t>Moreton Hall School</t>
  </si>
  <si>
    <t xml:space="preserve">Suzy </t>
  </si>
  <si>
    <t>LECOUTRE</t>
  </si>
  <si>
    <t>The Raleigh School</t>
  </si>
  <si>
    <t>Sept 1st</t>
  </si>
  <si>
    <t>Sasha</t>
  </si>
  <si>
    <t>Nickless</t>
  </si>
  <si>
    <t>Rowan Preparatory School</t>
  </si>
  <si>
    <t xml:space="preserve">Evie </t>
  </si>
  <si>
    <t>CATT</t>
  </si>
  <si>
    <t>Monkton Combe Junior School</t>
  </si>
  <si>
    <t>Jocelyn</t>
  </si>
  <si>
    <t>Cosmatos</t>
  </si>
  <si>
    <t>St Teresa's School</t>
  </si>
  <si>
    <t>Morgan</t>
  </si>
  <si>
    <t xml:space="preserve">Harrod </t>
  </si>
  <si>
    <t>Great Bradfords Junior School</t>
  </si>
  <si>
    <t>Madeleine</t>
  </si>
  <si>
    <t>Ivimy</t>
  </si>
  <si>
    <t>Jones</t>
  </si>
  <si>
    <t>The Breck Primary School</t>
  </si>
  <si>
    <t>Noble</t>
  </si>
  <si>
    <t>Holy Family RC Primary School</t>
  </si>
  <si>
    <t>Parris</t>
  </si>
  <si>
    <t>Maypole Primary School</t>
  </si>
  <si>
    <t>Moran</t>
  </si>
  <si>
    <t>Kent College Pembury</t>
  </si>
  <si>
    <t>Peggy</t>
  </si>
  <si>
    <t>Winterborn</t>
  </si>
  <si>
    <t>Downsend School</t>
  </si>
  <si>
    <t>Eleanor</t>
  </si>
  <si>
    <t>BAINBRIDGE</t>
  </si>
  <si>
    <t>Holy Trinity School</t>
  </si>
  <si>
    <t>Tessa</t>
  </si>
  <si>
    <t>CHALLIS</t>
  </si>
  <si>
    <t xml:space="preserve">Matilda </t>
  </si>
  <si>
    <t xml:space="preserve">Durrant </t>
  </si>
  <si>
    <t>Elliott Park School</t>
  </si>
  <si>
    <t>Lilly</t>
  </si>
  <si>
    <t>Gibbs</t>
  </si>
  <si>
    <t>High Halstow Primary School</t>
  </si>
  <si>
    <t>Georgie</t>
  </si>
  <si>
    <t>Manor Preparatory School</t>
  </si>
  <si>
    <t>The Mail on Sunday</t>
  </si>
  <si>
    <t>Mabbs</t>
  </si>
  <si>
    <t>Welwyn St Marys Primary School</t>
  </si>
  <si>
    <t>The Independent on Sunday</t>
  </si>
  <si>
    <t>Freja</t>
  </si>
  <si>
    <t>Smith</t>
  </si>
  <si>
    <t>Holystone Primary School</t>
  </si>
  <si>
    <t>BILIVODSKA</t>
  </si>
  <si>
    <t>Holy Trinity CE Junior School</t>
  </si>
  <si>
    <t>Jess</t>
  </si>
  <si>
    <t>William Brookes School</t>
  </si>
  <si>
    <t>Mcneill</t>
  </si>
  <si>
    <t>Rossall School</t>
  </si>
  <si>
    <t>Polly</t>
  </si>
  <si>
    <t>Painter</t>
  </si>
  <si>
    <t>St Margaret's Preparatory School</t>
  </si>
  <si>
    <t>Lola</t>
  </si>
  <si>
    <t>Wright</t>
  </si>
  <si>
    <t>Busbridge CE Junior School</t>
  </si>
  <si>
    <t>Daisy</t>
  </si>
  <si>
    <t>Davies</t>
  </si>
  <si>
    <t>Sky News</t>
  </si>
  <si>
    <t xml:space="preserve">Amy </t>
  </si>
  <si>
    <t>Haslam</t>
  </si>
  <si>
    <t>Bolton School Girls Division</t>
  </si>
  <si>
    <t>Keely</t>
  </si>
  <si>
    <t>Hodgkinson</t>
  </si>
  <si>
    <t>St Philips CE Primary School</t>
  </si>
  <si>
    <t>Leeds</t>
  </si>
  <si>
    <t>Bethany</t>
  </si>
  <si>
    <t>Hook</t>
  </si>
  <si>
    <t>Walthamstow Hall Junior School</t>
  </si>
  <si>
    <t>Jefferson-Pillai</t>
  </si>
  <si>
    <t>Ashford Friars Prep School</t>
  </si>
  <si>
    <t>Spartan MPC</t>
  </si>
  <si>
    <t>Alice</t>
  </si>
  <si>
    <t>Oliver</t>
  </si>
  <si>
    <t>Prince-Rayner</t>
  </si>
  <si>
    <t>Weeke Primary School</t>
  </si>
  <si>
    <t>Hollie</t>
  </si>
  <si>
    <t>Thurgood</t>
  </si>
  <si>
    <t>Evening Standard</t>
  </si>
  <si>
    <t xml:space="preserve">Lucy </t>
  </si>
  <si>
    <t>Tunnacliffe</t>
  </si>
  <si>
    <t>Guildford High School</t>
  </si>
  <si>
    <t>Ella-Rose</t>
  </si>
  <si>
    <t>BOWMAN</t>
  </si>
  <si>
    <t>Castle Court Preparatory School</t>
  </si>
  <si>
    <t xml:space="preserve">Elizabeth </t>
  </si>
  <si>
    <t>Gray</t>
  </si>
  <si>
    <t>The Western Daily Mail</t>
  </si>
  <si>
    <t>Lily</t>
  </si>
  <si>
    <t>Hoban</t>
  </si>
  <si>
    <t>Keep Hatch Primary School</t>
  </si>
  <si>
    <t>Hume</t>
  </si>
  <si>
    <t>Evelyna</t>
  </si>
  <si>
    <t>Johnson</t>
  </si>
  <si>
    <t>St Swithuns School</t>
  </si>
  <si>
    <t>Jupp</t>
  </si>
  <si>
    <t>BBC South West</t>
  </si>
  <si>
    <t>Anastasia</t>
  </si>
  <si>
    <t>Lawrence</t>
  </si>
  <si>
    <t>Amy</t>
  </si>
  <si>
    <t>Piper</t>
  </si>
  <si>
    <t>Paige</t>
  </si>
  <si>
    <t>Stubbs</t>
  </si>
  <si>
    <t>Woodhouse Middle School</t>
  </si>
  <si>
    <t>Lottie</t>
  </si>
  <si>
    <t>Trevethan</t>
  </si>
  <si>
    <t>Kelly College Prep School</t>
  </si>
  <si>
    <t>Louise</t>
  </si>
  <si>
    <t>Cliff</t>
  </si>
  <si>
    <t>Clayesmore School</t>
  </si>
  <si>
    <t>Scarlett</t>
  </si>
  <si>
    <t>Dowdeswell</t>
  </si>
  <si>
    <t>Maia</t>
  </si>
  <si>
    <t>Hall</t>
  </si>
  <si>
    <t>Goathland Primary School</t>
  </si>
  <si>
    <t xml:space="preserve">Maya </t>
  </si>
  <si>
    <t>Magee</t>
  </si>
  <si>
    <t>Jana Cooper-</t>
  </si>
  <si>
    <t>Lucy</t>
  </si>
  <si>
    <t>Pengilley</t>
  </si>
  <si>
    <t>Richmond Methodist Primary School</t>
  </si>
  <si>
    <t>Grace</t>
  </si>
  <si>
    <t>Reid</t>
  </si>
  <si>
    <t>Independent</t>
  </si>
  <si>
    <t>Princes Mead School</t>
  </si>
  <si>
    <t>Russell</t>
  </si>
  <si>
    <t>Tabitha</t>
  </si>
  <si>
    <t>Samouelle</t>
  </si>
  <si>
    <t>Radipole Primary School</t>
  </si>
  <si>
    <t>Sismanovic</t>
  </si>
  <si>
    <t>Matchtight Media</t>
  </si>
  <si>
    <t>Taija</t>
  </si>
  <si>
    <t>Stanah Primary School</t>
  </si>
  <si>
    <t>Arabella</t>
  </si>
  <si>
    <t>Suttie</t>
  </si>
  <si>
    <t>Meoncross School</t>
  </si>
  <si>
    <t>Cornell</t>
  </si>
  <si>
    <t>Greenbank Primary School</t>
  </si>
  <si>
    <t>Hazlegrove Preparatory School</t>
  </si>
  <si>
    <t>The Daily Mail</t>
  </si>
  <si>
    <t>Annabelle</t>
  </si>
  <si>
    <t>Martin</t>
  </si>
  <si>
    <t>Heathfield School</t>
  </si>
  <si>
    <t>Martha</t>
  </si>
  <si>
    <t>BRIAN</t>
  </si>
  <si>
    <t>Erin</t>
  </si>
  <si>
    <t>Hanson</t>
  </si>
  <si>
    <t>Zoe</t>
  </si>
  <si>
    <t>Jackson</t>
  </si>
  <si>
    <t>High March School</t>
  </si>
  <si>
    <t>Georgia</t>
  </si>
  <si>
    <t>Lees</t>
  </si>
  <si>
    <t>Alyssa</t>
  </si>
  <si>
    <t>Morrison</t>
  </si>
  <si>
    <t>Clara</t>
  </si>
  <si>
    <t>Sawicki</t>
  </si>
  <si>
    <t>Cleves Junior School</t>
  </si>
  <si>
    <t>Thompson</t>
  </si>
  <si>
    <t>Pipers Corner School</t>
  </si>
  <si>
    <t xml:space="preserve">Olivia </t>
  </si>
  <si>
    <t>Ginja</t>
  </si>
  <si>
    <t>Mabel</t>
  </si>
  <si>
    <t>Horridge</t>
  </si>
  <si>
    <t>Lewtas</t>
  </si>
  <si>
    <t>Derwent Lodge School</t>
  </si>
  <si>
    <t>Richmond</t>
  </si>
  <si>
    <t>Walkwood CE Middle School</t>
  </si>
  <si>
    <t>Sakaria</t>
  </si>
  <si>
    <t xml:space="preserve">Zoe </t>
  </si>
  <si>
    <t>Upcraft</t>
  </si>
  <si>
    <t>Oxford University MPA</t>
  </si>
  <si>
    <t>Stephanie</t>
  </si>
  <si>
    <t>Craig</t>
  </si>
  <si>
    <t>Bristol Evening Post</t>
  </si>
  <si>
    <t>Abigail</t>
  </si>
  <si>
    <t>Cunningham</t>
  </si>
  <si>
    <t>Thomas's Clapham</t>
  </si>
  <si>
    <t xml:space="preserve">Claudia </t>
  </si>
  <si>
    <t>Dunscombe</t>
  </si>
  <si>
    <t>Seona</t>
  </si>
  <si>
    <t>Ellis</t>
  </si>
  <si>
    <t>Abbey Primary School</t>
  </si>
  <si>
    <t>Tallulah</t>
  </si>
  <si>
    <t>Jeffes</t>
  </si>
  <si>
    <t>Lewis Ward</t>
  </si>
  <si>
    <t>James Allens Preparatory School</t>
  </si>
  <si>
    <t xml:space="preserve">Niamh </t>
  </si>
  <si>
    <t>Mann</t>
  </si>
  <si>
    <t>Poppy</t>
  </si>
  <si>
    <t>Scillitoe</t>
  </si>
  <si>
    <t xml:space="preserve">Emily </t>
  </si>
  <si>
    <t>Symonds</t>
  </si>
  <si>
    <t xml:space="preserve">Martha </t>
  </si>
  <si>
    <t>BLOMFIELD</t>
  </si>
  <si>
    <t>Ciara</t>
  </si>
  <si>
    <t>BLOUNT</t>
  </si>
  <si>
    <t>Swanmore CE Primary School</t>
  </si>
  <si>
    <t xml:space="preserve">Lily </t>
  </si>
  <si>
    <t>Jackson-Brown</t>
  </si>
  <si>
    <t>Alleyns Junior School</t>
  </si>
  <si>
    <t>Michaels</t>
  </si>
  <si>
    <t>Amelia</t>
  </si>
  <si>
    <t>Moule</t>
  </si>
  <si>
    <t>Ursuline Preparatory School</t>
  </si>
  <si>
    <t>Lydia</t>
  </si>
  <si>
    <t>Parish Church Primary School</t>
  </si>
  <si>
    <t>Summers</t>
  </si>
  <si>
    <t>Wason</t>
  </si>
  <si>
    <t>Wellington School</t>
  </si>
  <si>
    <t>Donovan</t>
  </si>
  <si>
    <t>The Abbey School</t>
  </si>
  <si>
    <t xml:space="preserve">Joanne </t>
  </si>
  <si>
    <t>Garnett</t>
  </si>
  <si>
    <t>Millfield Preparatory School</t>
  </si>
  <si>
    <t>Jeffries</t>
  </si>
  <si>
    <t>Baden Powell &amp; St Peters CE Middle School</t>
  </si>
  <si>
    <t xml:space="preserve">Georgia </t>
  </si>
  <si>
    <t>St Martins School for Girls</t>
  </si>
  <si>
    <t>Chandag Junior School</t>
  </si>
  <si>
    <t xml:space="preserve">Isobel </t>
  </si>
  <si>
    <t>Lovatt</t>
  </si>
  <si>
    <t>Harriet</t>
  </si>
  <si>
    <t>Postance</t>
  </si>
  <si>
    <t xml:space="preserve">Lara </t>
  </si>
  <si>
    <t>Quickfall</t>
  </si>
  <si>
    <t>Elysia</t>
  </si>
  <si>
    <t>Rougier</t>
  </si>
  <si>
    <t>Daneshill School</t>
  </si>
  <si>
    <t>Helmsley Primary School</t>
  </si>
  <si>
    <t>Tolley</t>
  </si>
  <si>
    <t>St Andrews CE Junior School</t>
  </si>
  <si>
    <t>Wilton</t>
  </si>
  <si>
    <t>Kelsey</t>
  </si>
  <si>
    <t>ATKINS</t>
  </si>
  <si>
    <t>ITV West</t>
  </si>
  <si>
    <t xml:space="preserve">Sophie </t>
  </si>
  <si>
    <t>BROAD</t>
  </si>
  <si>
    <t xml:space="preserve">Beth </t>
  </si>
  <si>
    <t>Dewar</t>
  </si>
  <si>
    <t>Freya</t>
  </si>
  <si>
    <t>Evans</t>
  </si>
  <si>
    <t>Nadia</t>
  </si>
  <si>
    <t>Groves</t>
  </si>
  <si>
    <t>Stivichall Primary School</t>
  </si>
  <si>
    <t>Hudson</t>
  </si>
  <si>
    <t>Elmhurst Junior School</t>
  </si>
  <si>
    <t>Elin</t>
  </si>
  <si>
    <t>Isaac</t>
  </si>
  <si>
    <t>Edgbaston High School for Girls</t>
  </si>
  <si>
    <t xml:space="preserve">Annabel </t>
  </si>
  <si>
    <t>Jennings</t>
  </si>
  <si>
    <t>Jo</t>
  </si>
  <si>
    <t>Keogan</t>
  </si>
  <si>
    <t>Isabelle</t>
  </si>
  <si>
    <t>ANDREWS</t>
  </si>
  <si>
    <t xml:space="preserve">Issy </t>
  </si>
  <si>
    <t>Cox</t>
  </si>
  <si>
    <t xml:space="preserve">Caitlin </t>
  </si>
  <si>
    <t>Gardner</t>
  </si>
  <si>
    <t>St Catherines Preparatory School</t>
  </si>
  <si>
    <t>Katherine</t>
  </si>
  <si>
    <t>Keogh</t>
  </si>
  <si>
    <t>St Paulinus RC Primary School</t>
  </si>
  <si>
    <t>Mayer</t>
  </si>
  <si>
    <t>Trent Young's Endowed School</t>
  </si>
  <si>
    <t>Jenna</t>
  </si>
  <si>
    <t>Nugent</t>
  </si>
  <si>
    <t>Berrywood Primary School</t>
  </si>
  <si>
    <t>O'Brien</t>
  </si>
  <si>
    <t>St Christophers School</t>
  </si>
  <si>
    <t>O'Flynn</t>
  </si>
  <si>
    <t>Blackheath Nursery &amp; Preparatory School</t>
  </si>
  <si>
    <t>Sally</t>
  </si>
  <si>
    <t>Pethybridge</t>
  </si>
  <si>
    <t>Rayden</t>
  </si>
  <si>
    <t>St Albans High School for Girls Primary School</t>
  </si>
  <si>
    <t>Wilson</t>
  </si>
  <si>
    <t>Kingswood Preparatory School</t>
  </si>
  <si>
    <t>BURNLEY</t>
  </si>
  <si>
    <t>Sian</t>
  </si>
  <si>
    <t>Edwards</t>
  </si>
  <si>
    <t>Natasha</t>
  </si>
  <si>
    <t>Farrington</t>
  </si>
  <si>
    <t>Beatrisse</t>
  </si>
  <si>
    <t>Fender</t>
  </si>
  <si>
    <t xml:space="preserve">Amelia </t>
  </si>
  <si>
    <t>Homan</t>
  </si>
  <si>
    <t>Nillson</t>
  </si>
  <si>
    <t>Pilbeam</t>
  </si>
  <si>
    <t>Hattie</t>
  </si>
  <si>
    <t>Theobald</t>
  </si>
  <si>
    <t>Webster</t>
  </si>
  <si>
    <t>Kingswood School</t>
  </si>
  <si>
    <t>BENKERT</t>
  </si>
  <si>
    <t>Kirstie</t>
  </si>
  <si>
    <t>Drakeford</t>
  </si>
  <si>
    <t>Brandesburton Primary School</t>
  </si>
  <si>
    <t>Hart</t>
  </si>
  <si>
    <t xml:space="preserve">Scarlett </t>
  </si>
  <si>
    <t>Herold</t>
  </si>
  <si>
    <t>Hogben</t>
  </si>
  <si>
    <t>Elena</t>
  </si>
  <si>
    <t>Jarrett</t>
  </si>
  <si>
    <t xml:space="preserve">Imogen </t>
  </si>
  <si>
    <t>Marcar</t>
  </si>
  <si>
    <t>Phoebe</t>
  </si>
  <si>
    <t>Mills</t>
  </si>
  <si>
    <t>St Augustines RC Primary School</t>
  </si>
  <si>
    <t xml:space="preserve">Katherine </t>
  </si>
  <si>
    <t xml:space="preserve">Morgan </t>
  </si>
  <si>
    <t>Feltonfleet School</t>
  </si>
  <si>
    <t>Rachael</t>
  </si>
  <si>
    <t>Packard</t>
  </si>
  <si>
    <t>All Saints VA Primary School</t>
  </si>
  <si>
    <t>India</t>
  </si>
  <si>
    <t>Still</t>
  </si>
  <si>
    <t>BLISS</t>
  </si>
  <si>
    <t>Dunlop</t>
  </si>
  <si>
    <t>Dunnaker</t>
  </si>
  <si>
    <t>Flora</t>
  </si>
  <si>
    <t>Germon</t>
  </si>
  <si>
    <t>Gowers</t>
  </si>
  <si>
    <t>Dorchester Middle School</t>
  </si>
  <si>
    <t>Murphy</t>
  </si>
  <si>
    <t>Sanders</t>
  </si>
  <si>
    <t>Bow Community Primary School</t>
  </si>
  <si>
    <t>Saunders</t>
  </si>
  <si>
    <t xml:space="preserve">Gina </t>
  </si>
  <si>
    <t>Speakman</t>
  </si>
  <si>
    <t xml:space="preserve">Ellie </t>
  </si>
  <si>
    <t>Sproul</t>
  </si>
  <si>
    <t>West Hill Park School</t>
  </si>
  <si>
    <t>Thurston</t>
  </si>
  <si>
    <t>Caitlin</t>
  </si>
  <si>
    <t>East Ayton Primary School</t>
  </si>
  <si>
    <t>Das</t>
  </si>
  <si>
    <t>Eloise</t>
  </si>
  <si>
    <t>Fanshawe</t>
  </si>
  <si>
    <t xml:space="preserve">Danielle </t>
  </si>
  <si>
    <t>Henderson</t>
  </si>
  <si>
    <t>Pegasus MPC</t>
  </si>
  <si>
    <t>Isobel</t>
  </si>
  <si>
    <t>Mannion</t>
  </si>
  <si>
    <t xml:space="preserve">Rachel </t>
  </si>
  <si>
    <t>Robyn</t>
  </si>
  <si>
    <t>Shears</t>
  </si>
  <si>
    <t>St Peters in Thanet CE Junior School</t>
  </si>
  <si>
    <t>Lee On The Solent Junior School</t>
  </si>
  <si>
    <t>Tolliday</t>
  </si>
  <si>
    <t>Saint Felix School</t>
  </si>
  <si>
    <t>ALLEN</t>
  </si>
  <si>
    <t>St Cuthbert's CofE Junior School</t>
  </si>
  <si>
    <t>BRIGHTLING</t>
  </si>
  <si>
    <t>Crawford</t>
  </si>
  <si>
    <t>Pott Shrigley CE Primary School</t>
  </si>
  <si>
    <t xml:space="preserve">Helena </t>
  </si>
  <si>
    <t>Da Costa</t>
  </si>
  <si>
    <t>Queen Marys School</t>
  </si>
  <si>
    <t>Galvin</t>
  </si>
  <si>
    <t>Matilda</t>
  </si>
  <si>
    <t>Griffin</t>
  </si>
  <si>
    <t>Ipswich For Girls High School</t>
  </si>
  <si>
    <t>Hawkard</t>
  </si>
  <si>
    <t>Hull Collegiate School</t>
  </si>
  <si>
    <t>Hind</t>
  </si>
  <si>
    <t>Evie</t>
  </si>
  <si>
    <t>Keast</t>
  </si>
  <si>
    <t>Holly</t>
  </si>
  <si>
    <t>Schlaeppi</t>
  </si>
  <si>
    <t>Amelie</t>
  </si>
  <si>
    <t>Thomas-Green</t>
  </si>
  <si>
    <t>Whitlam</t>
  </si>
  <si>
    <t>Honor</t>
  </si>
  <si>
    <t>Bournemouth Collegiate Preparatory School</t>
  </si>
  <si>
    <t>Gough</t>
  </si>
  <si>
    <t>Jessica</t>
  </si>
  <si>
    <t>Hilton</t>
  </si>
  <si>
    <t>Crawshawbooth Primary School</t>
  </si>
  <si>
    <t>Powell</t>
  </si>
  <si>
    <t>Helena</t>
  </si>
  <si>
    <t>Read</t>
  </si>
  <si>
    <t>Roberts</t>
  </si>
  <si>
    <t>Kaya</t>
  </si>
  <si>
    <t>Sittampalam Main</t>
  </si>
  <si>
    <t>Ascot Heath CE Junior School</t>
  </si>
  <si>
    <t>Mia</t>
  </si>
  <si>
    <t>Villaruel</t>
  </si>
  <si>
    <t>Emma</t>
  </si>
  <si>
    <t>Ward</t>
  </si>
  <si>
    <t>BALLARD</t>
  </si>
  <si>
    <t>BARNES</t>
  </si>
  <si>
    <t>St Michaels On Wyre CEP School</t>
  </si>
  <si>
    <t>Cooke</t>
  </si>
  <si>
    <t xml:space="preserve">Ottilie </t>
  </si>
  <si>
    <t>Dick</t>
  </si>
  <si>
    <t>Izzy</t>
  </si>
  <si>
    <t>Fortune</t>
  </si>
  <si>
    <t>Millie</t>
  </si>
  <si>
    <t>Hambleton-White</t>
  </si>
  <si>
    <t>Llewellyn</t>
  </si>
  <si>
    <t>St Lawrence College</t>
  </si>
  <si>
    <t xml:space="preserve">Libbie </t>
  </si>
  <si>
    <t>Shepherd</t>
  </si>
  <si>
    <t>Central Newcastle High School</t>
  </si>
  <si>
    <t xml:space="preserve">Anna </t>
  </si>
  <si>
    <t>Stansfield</t>
  </si>
  <si>
    <t>Gabriella</t>
  </si>
  <si>
    <t>Strachwitz Hamilton</t>
  </si>
  <si>
    <t>Leweston Prep &amp; Pre Prep School</t>
  </si>
  <si>
    <t>Warland</t>
  </si>
  <si>
    <t>Woodward</t>
  </si>
  <si>
    <t>Lia</t>
  </si>
  <si>
    <t>BEVAN</t>
  </si>
  <si>
    <t>Notre Dame Preparatory School</t>
  </si>
  <si>
    <t>BROTHERTON</t>
  </si>
  <si>
    <t xml:space="preserve">Elle </t>
  </si>
  <si>
    <t>Cestria Primary School</t>
  </si>
  <si>
    <t>Mhairi</t>
  </si>
  <si>
    <t>Meg</t>
  </si>
  <si>
    <t>Gooderham</t>
  </si>
  <si>
    <t>Huddleston</t>
  </si>
  <si>
    <t>Eva</t>
  </si>
  <si>
    <t>Ilari</t>
  </si>
  <si>
    <t xml:space="preserve">Gemma </t>
  </si>
  <si>
    <t>Lane</t>
  </si>
  <si>
    <t>Yateley Manor School</t>
  </si>
  <si>
    <t>Soraya</t>
  </si>
  <si>
    <t>Lockwood</t>
  </si>
  <si>
    <t>Katy</t>
  </si>
  <si>
    <t>Miles</t>
  </si>
  <si>
    <t>Tuson</t>
  </si>
  <si>
    <t>Jemma</t>
  </si>
  <si>
    <t>BESSINGER</t>
  </si>
  <si>
    <t>Notre Dame Senior School</t>
  </si>
  <si>
    <t>BRIDGES</t>
  </si>
  <si>
    <t>Rougemont School</t>
  </si>
  <si>
    <t>Pippa</t>
  </si>
  <si>
    <t>Emms</t>
  </si>
  <si>
    <t>Amarna</t>
  </si>
  <si>
    <t>Milne</t>
  </si>
  <si>
    <t>Woodman</t>
  </si>
  <si>
    <t>Rossall Junior School</t>
  </si>
  <si>
    <t>Alana</t>
  </si>
  <si>
    <t>AZLEN</t>
  </si>
  <si>
    <t>Maya</t>
  </si>
  <si>
    <t>BASRA</t>
  </si>
  <si>
    <t>Chloe</t>
  </si>
  <si>
    <t>Duncan</t>
  </si>
  <si>
    <t>Sakshi</t>
  </si>
  <si>
    <t xml:space="preserve">Gor </t>
  </si>
  <si>
    <t>Green</t>
  </si>
  <si>
    <t>Wycliffe College</t>
  </si>
  <si>
    <t>St Josephs Convent Prep School</t>
  </si>
  <si>
    <t>Harris</t>
  </si>
  <si>
    <t>Rachel</t>
  </si>
  <si>
    <t>Hatherell</t>
  </si>
  <si>
    <t>Rose Hill Westonbirt School</t>
  </si>
  <si>
    <t>Glaisdale Primary School</t>
  </si>
  <si>
    <t>Rio-Kristina</t>
  </si>
  <si>
    <t>Longacre School</t>
  </si>
  <si>
    <t xml:space="preserve">Katya </t>
  </si>
  <si>
    <t>Slater</t>
  </si>
  <si>
    <t>Lucia</t>
  </si>
  <si>
    <t>Veasey</t>
  </si>
  <si>
    <t>Saskia</t>
  </si>
  <si>
    <t>Willetts</t>
  </si>
  <si>
    <t>BEDFORD</t>
  </si>
  <si>
    <t>Yasmin</t>
  </si>
  <si>
    <t>BURFITT</t>
  </si>
  <si>
    <t>Poulton St Chads CE Primary School</t>
  </si>
  <si>
    <t>CASEY</t>
  </si>
  <si>
    <t>Bridge &amp; Patrixbourne CE Primary School</t>
  </si>
  <si>
    <t>Camille</t>
  </si>
  <si>
    <t>CERLEY</t>
  </si>
  <si>
    <t>Russell House School</t>
  </si>
  <si>
    <t>Hardingham</t>
  </si>
  <si>
    <t>Marist Preparatory School</t>
  </si>
  <si>
    <t xml:space="preserve">Isabella </t>
  </si>
  <si>
    <t>Merchant Taylors School</t>
  </si>
  <si>
    <t>Jordan</t>
  </si>
  <si>
    <t>Lizzie</t>
  </si>
  <si>
    <t>Roughton</t>
  </si>
  <si>
    <t xml:space="preserve">Eliza </t>
  </si>
  <si>
    <t>ARMSTRONG</t>
  </si>
  <si>
    <t>Anya</t>
  </si>
  <si>
    <t>Leweston Prep School</t>
  </si>
  <si>
    <t>Leweston</t>
  </si>
  <si>
    <t>Oct. 1st</t>
  </si>
  <si>
    <t>Hammett</t>
  </si>
  <si>
    <t>Hay</t>
  </si>
  <si>
    <t>Jay</t>
  </si>
  <si>
    <t>Maisy</t>
  </si>
  <si>
    <t>Minikin</t>
  </si>
  <si>
    <t>Natascha</t>
  </si>
  <si>
    <t>Penwarden</t>
  </si>
  <si>
    <t>Ellen</t>
  </si>
  <si>
    <t>Birdlip Primary School</t>
  </si>
  <si>
    <t>Jemima</t>
  </si>
  <si>
    <t>Stratton</t>
  </si>
  <si>
    <t>Sandroyd School</t>
  </si>
  <si>
    <t xml:space="preserve">Morwenna </t>
  </si>
  <si>
    <t>Talling</t>
  </si>
  <si>
    <t>ADAMS</t>
  </si>
  <si>
    <t>BARBER</t>
  </si>
  <si>
    <t>BEATER</t>
  </si>
  <si>
    <t>Rianna</t>
  </si>
  <si>
    <t>CHANCE</t>
  </si>
  <si>
    <t>Mollie</t>
  </si>
  <si>
    <t>Edis</t>
  </si>
  <si>
    <t xml:space="preserve">Henrietta </t>
  </si>
  <si>
    <t>Ewell</t>
  </si>
  <si>
    <t>Miers Court Primary School</t>
  </si>
  <si>
    <t>Pettitt</t>
  </si>
  <si>
    <t>Celeste</t>
  </si>
  <si>
    <t>Quigley</t>
  </si>
  <si>
    <t>St Charles RC Primary School</t>
  </si>
  <si>
    <t>Reeve</t>
  </si>
  <si>
    <t>Maggie</t>
  </si>
  <si>
    <t>Rickman</t>
  </si>
  <si>
    <t>Vaile</t>
  </si>
  <si>
    <t>Wadsworth</t>
  </si>
  <si>
    <t>Bradford Grammar School</t>
  </si>
  <si>
    <t>ALMEYDA</t>
  </si>
  <si>
    <t>Fairweather</t>
  </si>
  <si>
    <t>Lily-Ann</t>
  </si>
  <si>
    <t>Grayson</t>
  </si>
  <si>
    <t>Kirby</t>
  </si>
  <si>
    <t>Huish Primary School</t>
  </si>
  <si>
    <t>Klugman</t>
  </si>
  <si>
    <t>Mackintosh</t>
  </si>
  <si>
    <t>Freshford CE VC Primary School</t>
  </si>
  <si>
    <t>Sandford</t>
  </si>
  <si>
    <t>Libby</t>
  </si>
  <si>
    <t>Smales</t>
  </si>
  <si>
    <t>Pocklington Community Junior School</t>
  </si>
  <si>
    <t>BARRATT</t>
  </si>
  <si>
    <t>Bethria</t>
  </si>
  <si>
    <t>BILLINGTON</t>
  </si>
  <si>
    <t>BURGESS</t>
  </si>
  <si>
    <t>BURROWS</t>
  </si>
  <si>
    <t>Adelaide</t>
  </si>
  <si>
    <t>Elsom</t>
  </si>
  <si>
    <t>St Osmunds CE Middle School</t>
  </si>
  <si>
    <t>Graham</t>
  </si>
  <si>
    <t>Ianthe</t>
  </si>
  <si>
    <t>Hill</t>
  </si>
  <si>
    <t>King</t>
  </si>
  <si>
    <t>Sidcot School Juniors Juniors</t>
  </si>
  <si>
    <t xml:space="preserve">Cordelia </t>
  </si>
  <si>
    <t>Mahony</t>
  </si>
  <si>
    <t>Anjali</t>
  </si>
  <si>
    <t>Patel</t>
  </si>
  <si>
    <t>Richardson</t>
  </si>
  <si>
    <t>Rushton</t>
  </si>
  <si>
    <t>Tweedale</t>
  </si>
  <si>
    <t>King Edwards Junior School</t>
  </si>
  <si>
    <t>Jade</t>
  </si>
  <si>
    <t>Villa-Topple</t>
  </si>
  <si>
    <t>Eve</t>
  </si>
  <si>
    <t>Gallen</t>
  </si>
  <si>
    <t>Lipscomb</t>
  </si>
  <si>
    <t>Mathilde</t>
  </si>
  <si>
    <t>Longbottom</t>
  </si>
  <si>
    <t>Mercer</t>
  </si>
  <si>
    <t>Walker</t>
  </si>
  <si>
    <t>Alderley Edge Primary School</t>
  </si>
  <si>
    <t>Watson</t>
  </si>
  <si>
    <t>Crayston</t>
  </si>
  <si>
    <t>Tarporley CE Primary School</t>
  </si>
  <si>
    <t>Gladwyn</t>
  </si>
  <si>
    <t>Hopper</t>
  </si>
  <si>
    <t>Howgill</t>
  </si>
  <si>
    <t>Hoyland</t>
  </si>
  <si>
    <t>Sharley Park Community Primary School</t>
  </si>
  <si>
    <t>Hull</t>
  </si>
  <si>
    <t>St Dunstans College</t>
  </si>
  <si>
    <t>Tian</t>
  </si>
  <si>
    <t>Lam-Denham</t>
  </si>
  <si>
    <t>Trudie</t>
  </si>
  <si>
    <t>Marks</t>
  </si>
  <si>
    <t>Palm Bay CP School</t>
  </si>
  <si>
    <t>Shaw</t>
  </si>
  <si>
    <t>Ardingly College Preparatory School</t>
  </si>
  <si>
    <t xml:space="preserve">Katie </t>
  </si>
  <si>
    <t>GEMS Bolitho School</t>
  </si>
  <si>
    <t>Smithen</t>
  </si>
  <si>
    <t>Stenning</t>
  </si>
  <si>
    <t>Thornton</t>
  </si>
  <si>
    <t>Weaver</t>
  </si>
  <si>
    <t>Siobhan</t>
  </si>
  <si>
    <t>Chou</t>
  </si>
  <si>
    <t>Croydon High School GDST</t>
  </si>
  <si>
    <t>Natalie</t>
  </si>
  <si>
    <t>Emsley</t>
  </si>
  <si>
    <t>Warminster Preparatory School</t>
  </si>
  <si>
    <t>Harwood</t>
  </si>
  <si>
    <t>Amie</t>
  </si>
  <si>
    <t>Park Hill Primary School</t>
  </si>
  <si>
    <t>Nicholls</t>
  </si>
  <si>
    <t>Oonagh</t>
  </si>
  <si>
    <t>O'Driscoll</t>
  </si>
  <si>
    <t>Purvis</t>
  </si>
  <si>
    <t>Rhodes</t>
  </si>
  <si>
    <t>Trembath</t>
  </si>
  <si>
    <t>Tymczyszyn</t>
  </si>
  <si>
    <t xml:space="preserve">Natasha </t>
  </si>
  <si>
    <t>Clarke</t>
  </si>
  <si>
    <t>Cullinane</t>
  </si>
  <si>
    <t>Olena</t>
  </si>
  <si>
    <t>Milan</t>
  </si>
  <si>
    <t>Pitman</t>
  </si>
  <si>
    <t xml:space="preserve">Nancy </t>
  </si>
  <si>
    <t>Dore Primary School</t>
  </si>
  <si>
    <t>Trekenner Primary School</t>
  </si>
  <si>
    <t>ATWELL</t>
  </si>
  <si>
    <t>Devine</t>
  </si>
  <si>
    <t>Fisker-Van Veen</t>
  </si>
  <si>
    <t>Lamb</t>
  </si>
  <si>
    <t xml:space="preserve">Lottie </t>
  </si>
  <si>
    <t>Livesay</t>
  </si>
  <si>
    <t>Niamh</t>
  </si>
  <si>
    <t>Page</t>
  </si>
  <si>
    <t>Palmer-Jones</t>
  </si>
  <si>
    <t>Upton Junior School</t>
  </si>
  <si>
    <t>Robinson</t>
  </si>
  <si>
    <t xml:space="preserve">Lauren </t>
  </si>
  <si>
    <t>Telford</t>
  </si>
  <si>
    <t>Weedon</t>
  </si>
  <si>
    <t>Harman</t>
  </si>
  <si>
    <t>Maddy</t>
  </si>
  <si>
    <t>Harvey</t>
  </si>
  <si>
    <t>Dumpton School</t>
  </si>
  <si>
    <t>Heath-Apostolopoulos</t>
  </si>
  <si>
    <t>Kennett</t>
  </si>
  <si>
    <t>Mccarthy</t>
  </si>
  <si>
    <t>Ella Mae</t>
  </si>
  <si>
    <t>Popowicz</t>
  </si>
  <si>
    <t>Western Primary School</t>
  </si>
  <si>
    <t xml:space="preserve">Camilla </t>
  </si>
  <si>
    <t>Reed</t>
  </si>
  <si>
    <t>Paragon School</t>
  </si>
  <si>
    <t>Abi</t>
  </si>
  <si>
    <t>ANDREW-POWER</t>
  </si>
  <si>
    <t>Kings Worthy Primary School</t>
  </si>
  <si>
    <t>CAIRNS</t>
  </si>
  <si>
    <t>Wallop J&amp;I School</t>
  </si>
  <si>
    <t>CHAPMAN</t>
  </si>
  <si>
    <t>Lea</t>
  </si>
  <si>
    <t xml:space="preserve">Mia </t>
  </si>
  <si>
    <t>Murray</t>
  </si>
  <si>
    <t>Sophie-Rose</t>
  </si>
  <si>
    <t>Waterer</t>
  </si>
  <si>
    <t xml:space="preserve">Kate </t>
  </si>
  <si>
    <t>Wimbush</t>
  </si>
  <si>
    <t>Young</t>
  </si>
  <si>
    <t>BRAITHWAITE</t>
  </si>
  <si>
    <t>Jaimee</t>
  </si>
  <si>
    <t>BROWNE</t>
  </si>
  <si>
    <t xml:space="preserve">Elektra </t>
  </si>
  <si>
    <t>Covell</t>
  </si>
  <si>
    <t>Lexi</t>
  </si>
  <si>
    <t>Harrison</t>
  </si>
  <si>
    <t>Hutchins</t>
  </si>
  <si>
    <t>Taunton Preparatory School</t>
  </si>
  <si>
    <t>Bryony</t>
  </si>
  <si>
    <t>Hutton</t>
  </si>
  <si>
    <t>Spofforth CE Primary School</t>
  </si>
  <si>
    <t>Kalmanson</t>
  </si>
  <si>
    <t>Lawton</t>
  </si>
  <si>
    <t>Scarlet</t>
  </si>
  <si>
    <t>Norton-Bilsby</t>
  </si>
  <si>
    <t xml:space="preserve">Phoebe </t>
  </si>
  <si>
    <t>Swords</t>
  </si>
  <si>
    <t xml:space="preserve">Skye </t>
  </si>
  <si>
    <t>AYLING</t>
  </si>
  <si>
    <t>BAKER</t>
  </si>
  <si>
    <t>Kelman Johns</t>
  </si>
  <si>
    <t>Io</t>
  </si>
  <si>
    <t>Lievens</t>
  </si>
  <si>
    <t>Appleton CE Primary School</t>
  </si>
  <si>
    <t>Miri</t>
  </si>
  <si>
    <t>BLAKEY</t>
  </si>
  <si>
    <t>BRICKELL</t>
  </si>
  <si>
    <t>Willow</t>
  </si>
  <si>
    <t>Fenner</t>
  </si>
  <si>
    <t>Hunt</t>
  </si>
  <si>
    <t>Kenworthy</t>
  </si>
  <si>
    <t>Mimi</t>
  </si>
  <si>
    <t>Lecompte</t>
  </si>
  <si>
    <t>Audrey</t>
  </si>
  <si>
    <t>Payne</t>
  </si>
  <si>
    <t>Reib-Smith</t>
  </si>
  <si>
    <t>Telfor-Smollett</t>
  </si>
  <si>
    <t>Misha</t>
  </si>
  <si>
    <t>Twardochleb</t>
  </si>
  <si>
    <t>Hassell Primary School</t>
  </si>
  <si>
    <t>Phillipa</t>
  </si>
  <si>
    <t>Widdows</t>
  </si>
  <si>
    <t>BLUNDEN</t>
  </si>
  <si>
    <t>Chauhan</t>
  </si>
  <si>
    <t>Lilli</t>
  </si>
  <si>
    <t>Clark-Pratt</t>
  </si>
  <si>
    <t>Doherty</t>
  </si>
  <si>
    <t>Forrestal</t>
  </si>
  <si>
    <t>Yuling</t>
  </si>
  <si>
    <t>Hewitt</t>
  </si>
  <si>
    <t xml:space="preserve">Jemima </t>
  </si>
  <si>
    <t>Hugh Smith</t>
  </si>
  <si>
    <t>Leah</t>
  </si>
  <si>
    <t>Hydon</t>
  </si>
  <si>
    <t>John</t>
  </si>
  <si>
    <t>The Stephen Perse Foundation</t>
  </si>
  <si>
    <t>Onions</t>
  </si>
  <si>
    <t>Parkinson</t>
  </si>
  <si>
    <t>Rosie</t>
  </si>
  <si>
    <t>Phillips</t>
  </si>
  <si>
    <t>Puddy</t>
  </si>
  <si>
    <t>St Josephs RC Primary School</t>
  </si>
  <si>
    <t>Williamson</t>
  </si>
  <si>
    <t>BALL</t>
  </si>
  <si>
    <t>BRACEY-DAVIS</t>
  </si>
  <si>
    <t>BRADY</t>
  </si>
  <si>
    <t>Clemmie</t>
  </si>
  <si>
    <t>Windlesham House School</t>
  </si>
  <si>
    <t xml:space="preserve">Freya </t>
  </si>
  <si>
    <t>Packwood Haugh School</t>
  </si>
  <si>
    <t>Crudgington</t>
  </si>
  <si>
    <t xml:space="preserve">Perdita </t>
  </si>
  <si>
    <t>Digby</t>
  </si>
  <si>
    <t>Gainer</t>
  </si>
  <si>
    <t>Holdcroft</t>
  </si>
  <si>
    <t>Kretzschmar</t>
  </si>
  <si>
    <t xml:space="preserve">Tilly </t>
  </si>
  <si>
    <t>Lawry</t>
  </si>
  <si>
    <t>Minnie</t>
  </si>
  <si>
    <t>Leigh</t>
  </si>
  <si>
    <t>Lowe</t>
  </si>
  <si>
    <t>Mcarthur</t>
  </si>
  <si>
    <t>St Margarets CE Primary School</t>
  </si>
  <si>
    <t>Mcmillan</t>
  </si>
  <si>
    <t>Hawksworth CE Primary School</t>
  </si>
  <si>
    <t>Kitty</t>
  </si>
  <si>
    <t>Porter</t>
  </si>
  <si>
    <t>Northampton High School</t>
  </si>
  <si>
    <t>Tatman</t>
  </si>
  <si>
    <t>Neve</t>
  </si>
  <si>
    <t>Taylor</t>
  </si>
  <si>
    <t>Annabel</t>
  </si>
  <si>
    <t>Turner</t>
  </si>
  <si>
    <t>Youngman</t>
  </si>
  <si>
    <t>Dunn</t>
  </si>
  <si>
    <t xml:space="preserve">Georgina </t>
  </si>
  <si>
    <t>Durie</t>
  </si>
  <si>
    <t>Temi</t>
  </si>
  <si>
    <t>Fajemisin</t>
  </si>
  <si>
    <t xml:space="preserve">Lola </t>
  </si>
  <si>
    <t>Forsyth</t>
  </si>
  <si>
    <t>St Hildas School</t>
  </si>
  <si>
    <t>Natalia</t>
  </si>
  <si>
    <t>Jaya</t>
  </si>
  <si>
    <t>Krishna</t>
  </si>
  <si>
    <t>Mcguire</t>
  </si>
  <si>
    <t>Moon</t>
  </si>
  <si>
    <t>Ainderby Steeple CE Primary School</t>
  </si>
  <si>
    <t>Ng</t>
  </si>
  <si>
    <t>Peck</t>
  </si>
  <si>
    <t>Chantry Middle School</t>
  </si>
  <si>
    <t>Rigby</t>
  </si>
  <si>
    <t>Elanor</t>
  </si>
  <si>
    <t>Charlson</t>
  </si>
  <si>
    <t>Newbridge Preparatory School</t>
  </si>
  <si>
    <t>Christian</t>
  </si>
  <si>
    <t>Coffey</t>
  </si>
  <si>
    <t xml:space="preserve">Orla </t>
  </si>
  <si>
    <t>Cullens</t>
  </si>
  <si>
    <t>Luisa</t>
  </si>
  <si>
    <t>Foy</t>
  </si>
  <si>
    <t>Jervis</t>
  </si>
  <si>
    <t>Losty</t>
  </si>
  <si>
    <t>Luxton</t>
  </si>
  <si>
    <t>Frankie</t>
  </si>
  <si>
    <t>April</t>
  </si>
  <si>
    <t>Louisa</t>
  </si>
  <si>
    <t>Rogerson</t>
  </si>
  <si>
    <t xml:space="preserve">Antonia </t>
  </si>
  <si>
    <t>Smellie</t>
  </si>
  <si>
    <t>Cheltenham College Junior School</t>
  </si>
  <si>
    <t xml:space="preserve">Eleanor </t>
  </si>
  <si>
    <t>Warner</t>
  </si>
  <si>
    <t>Wyatt</t>
  </si>
  <si>
    <t>Miska</t>
  </si>
  <si>
    <t>Clarricoats</t>
  </si>
  <si>
    <t>Eastwick-Jones</t>
  </si>
  <si>
    <t>St Helen &amp; St Katharine</t>
  </si>
  <si>
    <t>Tia</t>
  </si>
  <si>
    <t>Fattel</t>
  </si>
  <si>
    <t>Neal</t>
  </si>
  <si>
    <t xml:space="preserve">Rianna      </t>
  </si>
  <si>
    <t>Sembi</t>
  </si>
  <si>
    <t>Lexie</t>
  </si>
  <si>
    <t>Spurr</t>
  </si>
  <si>
    <t>Wallyn</t>
  </si>
  <si>
    <t>Sophia</t>
  </si>
  <si>
    <t>Lund</t>
  </si>
  <si>
    <t>Message</t>
  </si>
  <si>
    <t>Salter</t>
  </si>
  <si>
    <t>Stanley</t>
  </si>
  <si>
    <t>Florence</t>
  </si>
  <si>
    <t>Whatley</t>
  </si>
  <si>
    <t>CALVERT</t>
  </si>
  <si>
    <t>Ekins</t>
  </si>
  <si>
    <t xml:space="preserve">Millie  </t>
  </si>
  <si>
    <t xml:space="preserve">Gallagher </t>
  </si>
  <si>
    <t>Eliza</t>
  </si>
  <si>
    <t>Goodfellow</t>
  </si>
  <si>
    <t>St Edmunds School</t>
  </si>
  <si>
    <t xml:space="preserve">Avani </t>
  </si>
  <si>
    <t>Grewall</t>
  </si>
  <si>
    <t>Milbank</t>
  </si>
  <si>
    <t>Pavan</t>
  </si>
  <si>
    <t>Phull</t>
  </si>
  <si>
    <t>Pitt</t>
  </si>
  <si>
    <t>Molly</t>
  </si>
  <si>
    <t>Rucklidge</t>
  </si>
  <si>
    <t>Scull</t>
  </si>
  <si>
    <t>Mariella</t>
  </si>
  <si>
    <t>AMESBURY-SINGLETON</t>
  </si>
  <si>
    <t>CATTERALL</t>
  </si>
  <si>
    <t>Elsa</t>
  </si>
  <si>
    <t>Garrard</t>
  </si>
  <si>
    <t>Geheran</t>
  </si>
  <si>
    <t>Gibson</t>
  </si>
  <si>
    <t>Hole</t>
  </si>
  <si>
    <t>Ingram</t>
  </si>
  <si>
    <t>Potts</t>
  </si>
  <si>
    <t>Newcastle Under Lyme School</t>
  </si>
  <si>
    <t>Isobella</t>
  </si>
  <si>
    <t>Stuart</t>
  </si>
  <si>
    <t>Mai</t>
  </si>
  <si>
    <t>Thomas</t>
  </si>
  <si>
    <t>Caterina</t>
  </si>
  <si>
    <t>Fulgoni</t>
  </si>
  <si>
    <t>Goldstraw</t>
  </si>
  <si>
    <t>Hanrahan</t>
  </si>
  <si>
    <t>Teresa</t>
  </si>
  <si>
    <t>Macey-Dare</t>
  </si>
  <si>
    <t>Coco</t>
  </si>
  <si>
    <t>Plessier</t>
  </si>
  <si>
    <t>Felicity</t>
  </si>
  <si>
    <t>Townend</t>
  </si>
  <si>
    <t>Rose</t>
  </si>
  <si>
    <t>Michael Primary School</t>
  </si>
  <si>
    <t>Valmiki</t>
  </si>
  <si>
    <t>Hatch Beauchamp CE Primary School</t>
  </si>
  <si>
    <t>BACON</t>
  </si>
  <si>
    <t>Cheetham</t>
  </si>
  <si>
    <t>Whitchurch Combined School</t>
  </si>
  <si>
    <t>Cutler</t>
  </si>
  <si>
    <t>Kopmels</t>
  </si>
  <si>
    <t>Leach</t>
  </si>
  <si>
    <t>Bethan</t>
  </si>
  <si>
    <t>Poole</t>
  </si>
  <si>
    <t>Four Lanes Junior School</t>
  </si>
  <si>
    <t xml:space="preserve">Alice </t>
  </si>
  <si>
    <t>Southcombe</t>
  </si>
  <si>
    <t>Thea</t>
  </si>
  <si>
    <t>Suer</t>
  </si>
  <si>
    <t>Maisie</t>
  </si>
  <si>
    <t>BURROWES</t>
  </si>
  <si>
    <t>Foley</t>
  </si>
  <si>
    <t>Hammond-Berns</t>
  </si>
  <si>
    <t>Hemingborough</t>
  </si>
  <si>
    <t>Hitchins</t>
  </si>
  <si>
    <t>Eileen</t>
  </si>
  <si>
    <t>Laporta</t>
  </si>
  <si>
    <t>Julie</t>
  </si>
  <si>
    <t>BONNET-DURVILLE</t>
  </si>
  <si>
    <t>BRIDGE</t>
  </si>
  <si>
    <t>CARR</t>
  </si>
  <si>
    <t>Dakin</t>
  </si>
  <si>
    <t>St Edwards CE Junior High</t>
  </si>
  <si>
    <t>Devaney</t>
  </si>
  <si>
    <t>Dixon</t>
  </si>
  <si>
    <t>Queens Gate School</t>
  </si>
  <si>
    <t>Hodkinson</t>
  </si>
  <si>
    <t>Lavelle</t>
  </si>
  <si>
    <t xml:space="preserve">Serena </t>
  </si>
  <si>
    <t>Lu</t>
  </si>
  <si>
    <t>Maslen</t>
  </si>
  <si>
    <t>Mughal</t>
  </si>
  <si>
    <t>Perrett</t>
  </si>
  <si>
    <t>Preston</t>
  </si>
  <si>
    <t>Vaughan Williams</t>
  </si>
  <si>
    <t>Dragon School</t>
  </si>
  <si>
    <t>Crane</t>
  </si>
  <si>
    <t>Alannah</t>
  </si>
  <si>
    <t>Hartill</t>
  </si>
  <si>
    <t>Herring</t>
  </si>
  <si>
    <t>Simran</t>
  </si>
  <si>
    <t>Jarman</t>
  </si>
  <si>
    <t xml:space="preserve">Izzie </t>
  </si>
  <si>
    <t>Miners</t>
  </si>
  <si>
    <t>Morris</t>
  </si>
  <si>
    <t>O'Shea</t>
  </si>
  <si>
    <t>Zarina</t>
  </si>
  <si>
    <t>Perkins</t>
  </si>
  <si>
    <t>Thornhill</t>
  </si>
  <si>
    <t xml:space="preserve">Clara </t>
  </si>
  <si>
    <t>Withers</t>
  </si>
  <si>
    <t>Grey</t>
  </si>
  <si>
    <t>Kemp</t>
  </si>
  <si>
    <t>Mcginn</t>
  </si>
  <si>
    <t>Mckenzie-Yates</t>
  </si>
  <si>
    <t>Savage</t>
  </si>
  <si>
    <t>Brinley</t>
  </si>
  <si>
    <t>ARNOLD</t>
  </si>
  <si>
    <t>BRINKMANN</t>
  </si>
  <si>
    <t>Zara</t>
  </si>
  <si>
    <t>BURFIIT</t>
  </si>
  <si>
    <t>Griffith</t>
  </si>
  <si>
    <t>Madeleline</t>
  </si>
  <si>
    <t>Hutson</t>
  </si>
  <si>
    <t>Connie</t>
  </si>
  <si>
    <t>Kilham CE Primary School</t>
  </si>
  <si>
    <t>Natatlya</t>
  </si>
  <si>
    <t>Tibbatts</t>
  </si>
  <si>
    <t>Courtney</t>
  </si>
  <si>
    <t>Wilke</t>
  </si>
  <si>
    <t>Greta</t>
  </si>
  <si>
    <t>BUTCHER</t>
  </si>
  <si>
    <t>Criddle</t>
  </si>
  <si>
    <t>Stonar School</t>
  </si>
  <si>
    <t>Hemming</t>
  </si>
  <si>
    <t>Honey</t>
  </si>
  <si>
    <t>Joslin</t>
  </si>
  <si>
    <t>Lang</t>
  </si>
  <si>
    <t>Corsham Primary School</t>
  </si>
  <si>
    <t>Mckay-Vance</t>
  </si>
  <si>
    <t>Nitsch</t>
  </si>
  <si>
    <t>Corbridge Middle School</t>
  </si>
  <si>
    <t>Orli</t>
  </si>
  <si>
    <t>Tarragano</t>
  </si>
  <si>
    <t>Brighton College</t>
  </si>
  <si>
    <t xml:space="preserve">Giselle </t>
  </si>
  <si>
    <t xml:space="preserve">Emilia </t>
  </si>
  <si>
    <t>Davis</t>
  </si>
  <si>
    <t>Duckworth</t>
  </si>
  <si>
    <t>Emilia</t>
  </si>
  <si>
    <t>Jaques</t>
  </si>
  <si>
    <t>Flo</t>
  </si>
  <si>
    <t>Norris</t>
  </si>
  <si>
    <t>Rawling</t>
  </si>
  <si>
    <t>Taggart</t>
  </si>
  <si>
    <t>ALKER</t>
  </si>
  <si>
    <t>BALDWIN</t>
  </si>
  <si>
    <t>Claypool Primary School</t>
  </si>
  <si>
    <t>Cotton</t>
  </si>
  <si>
    <t>Cullen</t>
  </si>
  <si>
    <t>Hooper</t>
  </si>
  <si>
    <t>Violetta</t>
  </si>
  <si>
    <t>Janes</t>
  </si>
  <si>
    <t>Parry</t>
  </si>
  <si>
    <t>Steele</t>
  </si>
  <si>
    <t xml:space="preserve">Tabitha </t>
  </si>
  <si>
    <t>Tinniswood</t>
  </si>
  <si>
    <t>Treagust</t>
  </si>
  <si>
    <t>Almond</t>
  </si>
  <si>
    <t>Cooper-Simpson</t>
  </si>
  <si>
    <t>Forres Sandle Manor School</t>
  </si>
  <si>
    <t>Nikhita</t>
  </si>
  <si>
    <t>Gallimore</t>
  </si>
  <si>
    <t>Houghton</t>
  </si>
  <si>
    <t xml:space="preserve">Angharad </t>
  </si>
  <si>
    <t>Abby</t>
  </si>
  <si>
    <t>Kelman</t>
  </si>
  <si>
    <t>Lashbrook</t>
  </si>
  <si>
    <t>Sydney</t>
  </si>
  <si>
    <t>Mccallie</t>
  </si>
  <si>
    <t>Mcdonald</t>
  </si>
  <si>
    <t>Nixon</t>
  </si>
  <si>
    <t>St Johns CE Middle School</t>
  </si>
  <si>
    <t>Sutton</t>
  </si>
  <si>
    <t xml:space="preserve">Amelie </t>
  </si>
  <si>
    <t>Tyler</t>
  </si>
  <si>
    <t>Davenham CE Primary School</t>
  </si>
  <si>
    <t>Moor Allerton School</t>
  </si>
  <si>
    <t>Chichester</t>
  </si>
  <si>
    <t>Rafaella</t>
  </si>
  <si>
    <t>De Pommes</t>
  </si>
  <si>
    <t>Jorja</t>
  </si>
  <si>
    <t>Douglas</t>
  </si>
  <si>
    <t>Merson</t>
  </si>
  <si>
    <t>Rushin</t>
  </si>
  <si>
    <t>Churchers College Junior School</t>
  </si>
  <si>
    <t xml:space="preserve">Grace </t>
  </si>
  <si>
    <t>Glancy</t>
  </si>
  <si>
    <t>Heneghan</t>
  </si>
  <si>
    <t>Anja</t>
  </si>
  <si>
    <t>Kristy</t>
  </si>
  <si>
    <t>Witton Middle School</t>
  </si>
  <si>
    <t xml:space="preserve">Bryony </t>
  </si>
  <si>
    <t>Renwick</t>
  </si>
  <si>
    <t>Stephenson</t>
  </si>
  <si>
    <t>Baxenden St John's CE Primary School</t>
  </si>
  <si>
    <t>Hermione</t>
  </si>
  <si>
    <t>Titcombe</t>
  </si>
  <si>
    <t>CATOVIC-TAYLOR</t>
  </si>
  <si>
    <t>Goodhand</t>
  </si>
  <si>
    <t>Grierson</t>
  </si>
  <si>
    <t>Iona</t>
  </si>
  <si>
    <t>Maciver</t>
  </si>
  <si>
    <t>Mcphillips</t>
  </si>
  <si>
    <t>Alys</t>
  </si>
  <si>
    <t>Redman</t>
  </si>
  <si>
    <t>Tomlinson</t>
  </si>
  <si>
    <t xml:space="preserve">Megan </t>
  </si>
  <si>
    <t>Yeardley</t>
  </si>
  <si>
    <t>CAMMEL-PLACE</t>
  </si>
  <si>
    <t>Fulljames</t>
  </si>
  <si>
    <t>Fenella</t>
  </si>
  <si>
    <t>Leonard</t>
  </si>
  <si>
    <t>Lodge</t>
  </si>
  <si>
    <t>Peers</t>
  </si>
  <si>
    <t>Rimmer</t>
  </si>
  <si>
    <t xml:space="preserve">Isabella  </t>
  </si>
  <si>
    <t xml:space="preserve">Willman </t>
  </si>
  <si>
    <t>Hala</t>
  </si>
  <si>
    <t>Wood</t>
  </si>
  <si>
    <t>BANKS</t>
  </si>
  <si>
    <t>Greene</t>
  </si>
  <si>
    <t>Cherry</t>
  </si>
  <si>
    <t>Sylge</t>
  </si>
  <si>
    <t>Heptonstall J I &amp; N School</t>
  </si>
  <si>
    <t>Lily - Rose</t>
  </si>
  <si>
    <t>BARNETT</t>
  </si>
  <si>
    <t>Rubi-Mai</t>
  </si>
  <si>
    <t>Roberta</t>
  </si>
  <si>
    <t>CAMERON-ROSSITER</t>
  </si>
  <si>
    <t>Thalia</t>
  </si>
  <si>
    <t>Frost</t>
  </si>
  <si>
    <t>Annie</t>
  </si>
  <si>
    <t>Furmidge</t>
  </si>
  <si>
    <t>Grassly</t>
  </si>
  <si>
    <t>Haffey</t>
  </si>
  <si>
    <t>Shirland Primary School</t>
  </si>
  <si>
    <t xml:space="preserve">Annabelle </t>
  </si>
  <si>
    <t>CARLEY</t>
  </si>
  <si>
    <t>Chicken</t>
  </si>
  <si>
    <t>Clarke-May</t>
  </si>
  <si>
    <t xml:space="preserve">Millie </t>
  </si>
  <si>
    <t>Fraser</t>
  </si>
  <si>
    <t>Greenbank</t>
  </si>
  <si>
    <t>Thapliyal</t>
  </si>
  <si>
    <t>West</t>
  </si>
  <si>
    <t>Ruby</t>
  </si>
  <si>
    <t>Susana</t>
  </si>
  <si>
    <t>Justham-Bello</t>
  </si>
  <si>
    <t>Samira</t>
  </si>
  <si>
    <t>Prior</t>
  </si>
  <si>
    <t xml:space="preserve">Antara </t>
  </si>
  <si>
    <t>Singh</t>
  </si>
  <si>
    <t>Thursz</t>
  </si>
  <si>
    <t>BATALOVIC</t>
  </si>
  <si>
    <t>Dannheim</t>
  </si>
  <si>
    <t>Aimee</t>
  </si>
  <si>
    <t>Mcmeeking</t>
  </si>
  <si>
    <t>Junior Kings School</t>
  </si>
  <si>
    <t>Mcnally</t>
  </si>
  <si>
    <t>ASPDEN</t>
  </si>
  <si>
    <t>Bea</t>
  </si>
  <si>
    <t>Chawner</t>
  </si>
  <si>
    <t>Tara</t>
  </si>
  <si>
    <t>Ghadimi</t>
  </si>
  <si>
    <t>Marlow</t>
  </si>
  <si>
    <t>Elinor</t>
  </si>
  <si>
    <t>Stanyer</t>
  </si>
  <si>
    <t>Wilsdon</t>
  </si>
  <si>
    <t>D\\'Arcey</t>
  </si>
  <si>
    <t>Alexa</t>
  </si>
  <si>
    <t>Eliff</t>
  </si>
  <si>
    <t>Gentle</t>
  </si>
  <si>
    <t xml:space="preserve">Poppy </t>
  </si>
  <si>
    <t>Maxwell</t>
  </si>
  <si>
    <t>Mcparland</t>
  </si>
  <si>
    <t>Squibb</t>
  </si>
  <si>
    <t>Tomkinson</t>
  </si>
  <si>
    <t>Watt</t>
  </si>
  <si>
    <t>Wisher</t>
  </si>
  <si>
    <t>Rowan</t>
  </si>
  <si>
    <t>Jeffrey</t>
  </si>
  <si>
    <t>Aoife</t>
  </si>
  <si>
    <t>Screaton</t>
  </si>
  <si>
    <t>Yates</t>
  </si>
  <si>
    <t xml:space="preserve">Eve </t>
  </si>
  <si>
    <t>ATKINSON</t>
  </si>
  <si>
    <t xml:space="preserve">Molly </t>
  </si>
  <si>
    <t>BUNN</t>
  </si>
  <si>
    <t>Freer</t>
  </si>
  <si>
    <t>Higgs</t>
  </si>
  <si>
    <t>Holder</t>
  </si>
  <si>
    <t>Hunter Hall School</t>
  </si>
  <si>
    <t>Mattocks</t>
  </si>
  <si>
    <t xml:space="preserve">Tallulah </t>
  </si>
  <si>
    <t>BOWDEN</t>
  </si>
  <si>
    <t>Leyla</t>
  </si>
  <si>
    <t>Livingston Booth</t>
  </si>
  <si>
    <t>Matti</t>
  </si>
  <si>
    <t>Moorhouse</t>
  </si>
  <si>
    <t>Proctor</t>
  </si>
  <si>
    <t>Shrubb</t>
  </si>
  <si>
    <t>Heames</t>
  </si>
  <si>
    <t>Mclellan</t>
  </si>
  <si>
    <t>Elle Mae</t>
  </si>
  <si>
    <t>Tanner</t>
  </si>
  <si>
    <t>Hilderthorpe Primary School</t>
  </si>
  <si>
    <t>Wiseman</t>
  </si>
  <si>
    <t>Coten End Primary School</t>
  </si>
  <si>
    <t>Bronwyn</t>
  </si>
  <si>
    <t>BIGGINGS</t>
  </si>
  <si>
    <t>Madeline</t>
  </si>
  <si>
    <t>Drew</t>
  </si>
  <si>
    <t>Rowley Hall Primary School</t>
  </si>
  <si>
    <t>Foster</t>
  </si>
  <si>
    <t>Harper</t>
  </si>
  <si>
    <t>Siersted</t>
  </si>
  <si>
    <t>Robin</t>
  </si>
  <si>
    <t>Stone</t>
  </si>
  <si>
    <t>Wakelin</t>
  </si>
  <si>
    <t>ALLISON</t>
  </si>
  <si>
    <t>Clements</t>
  </si>
  <si>
    <t>Haworth</t>
  </si>
  <si>
    <t>Heidi</t>
  </si>
  <si>
    <t>Littlejohns</t>
  </si>
  <si>
    <t>Wootton</t>
  </si>
  <si>
    <t>Macey</t>
  </si>
  <si>
    <t>Daley</t>
  </si>
  <si>
    <t>Gemma</t>
  </si>
  <si>
    <t>Ford</t>
  </si>
  <si>
    <t>Howard</t>
  </si>
  <si>
    <t>Our Lady of Sorrows VA RC Primary School</t>
  </si>
  <si>
    <t>Cavendish Road Primary School</t>
  </si>
  <si>
    <t>Toots</t>
  </si>
  <si>
    <t>Livingstone</t>
  </si>
  <si>
    <t>Day</t>
  </si>
  <si>
    <t>Abbie</t>
  </si>
  <si>
    <t>Elder</t>
  </si>
  <si>
    <t>Freear</t>
  </si>
  <si>
    <t>Furness</t>
  </si>
  <si>
    <t>Letheren</t>
  </si>
  <si>
    <t>Amber</t>
  </si>
  <si>
    <t>Spillane</t>
  </si>
  <si>
    <t>Sykes</t>
  </si>
  <si>
    <t>BOADA</t>
  </si>
  <si>
    <t>Isis</t>
  </si>
  <si>
    <t>Everett-Heath</t>
  </si>
  <si>
    <t>Nirsha</t>
  </si>
  <si>
    <t>Kannadasan</t>
  </si>
  <si>
    <t>Lines</t>
  </si>
  <si>
    <t>Tickle</t>
  </si>
  <si>
    <t>Valentine</t>
  </si>
  <si>
    <t>Jinks</t>
  </si>
  <si>
    <t>Rosa</t>
  </si>
  <si>
    <t>Gosforth Central Middle School</t>
  </si>
  <si>
    <t>Ptaszynski</t>
  </si>
  <si>
    <t>Pulley</t>
  </si>
  <si>
    <t>Orla</t>
  </si>
  <si>
    <t>Tann</t>
  </si>
  <si>
    <t>Chen</t>
  </si>
  <si>
    <t>Collingwood-Cameron</t>
  </si>
  <si>
    <t>Mowden Hall School</t>
  </si>
  <si>
    <t>Priya</t>
  </si>
  <si>
    <t>Lakkappa</t>
  </si>
  <si>
    <t>Lay</t>
  </si>
  <si>
    <t>Merry</t>
  </si>
  <si>
    <t>York</t>
  </si>
  <si>
    <t>Gunning</t>
  </si>
  <si>
    <t>Camilla</t>
  </si>
  <si>
    <t>Mcdowell-Pratt</t>
  </si>
  <si>
    <t>Anouska</t>
  </si>
  <si>
    <t>Newhouse</t>
  </si>
  <si>
    <t xml:space="preserve">Kiara </t>
  </si>
  <si>
    <t>Pickering</t>
  </si>
  <si>
    <t>Ayla</t>
  </si>
  <si>
    <t>AYUB</t>
  </si>
  <si>
    <t xml:space="preserve">Abigail </t>
  </si>
  <si>
    <t>Finch</t>
  </si>
  <si>
    <t>Kennedy</t>
  </si>
  <si>
    <t>Pallister Park Primary School</t>
  </si>
  <si>
    <t>The Roche School</t>
  </si>
  <si>
    <t>Katya</t>
  </si>
  <si>
    <t>Maclennan</t>
  </si>
  <si>
    <t>Pymer</t>
  </si>
  <si>
    <t>Quinn</t>
  </si>
  <si>
    <t>Slay</t>
  </si>
  <si>
    <t>BARRON</t>
  </si>
  <si>
    <t>Elway</t>
  </si>
  <si>
    <t>Amria</t>
  </si>
  <si>
    <t>Heer</t>
  </si>
  <si>
    <t>Paes</t>
  </si>
  <si>
    <t>Sameera</t>
  </si>
  <si>
    <t>Shoebridge</t>
  </si>
  <si>
    <t>Susannah</t>
  </si>
  <si>
    <t>Welsh</t>
  </si>
  <si>
    <t>Margaux</t>
  </si>
  <si>
    <t>Connolly</t>
  </si>
  <si>
    <t>Pattemore</t>
  </si>
  <si>
    <t>BOURNE</t>
  </si>
  <si>
    <t xml:space="preserve">Lucie </t>
  </si>
  <si>
    <t>Ewmett</t>
  </si>
  <si>
    <t>Hood</t>
  </si>
  <si>
    <t>Newton</t>
  </si>
  <si>
    <t>Palmer</t>
  </si>
  <si>
    <t>Peel</t>
  </si>
  <si>
    <t>Steer</t>
  </si>
  <si>
    <t>Temple</t>
  </si>
  <si>
    <t>Wheatley-Price</t>
  </si>
  <si>
    <t>BUGH</t>
  </si>
  <si>
    <t>Formon</t>
  </si>
  <si>
    <t>Herlihy</t>
  </si>
  <si>
    <t>Wells</t>
  </si>
  <si>
    <t>Madison</t>
  </si>
  <si>
    <t>ABEL</t>
  </si>
  <si>
    <t>Alicia</t>
  </si>
  <si>
    <t>BREWER</t>
  </si>
  <si>
    <t>Comon</t>
  </si>
  <si>
    <t>Kay</t>
  </si>
  <si>
    <t>Godfrey</t>
  </si>
  <si>
    <t>Gads Hill School</t>
  </si>
  <si>
    <t>Genevieve</t>
  </si>
  <si>
    <t>Kenrick</t>
  </si>
  <si>
    <t>Hollie-Megan</t>
  </si>
  <si>
    <t>Mullen</t>
  </si>
  <si>
    <t>Miranda</t>
  </si>
  <si>
    <t>Worsfold</t>
  </si>
  <si>
    <t>Kiernan</t>
  </si>
  <si>
    <t>Crawford-Brunt</t>
  </si>
  <si>
    <t>House</t>
  </si>
  <si>
    <t>Writer</t>
  </si>
  <si>
    <t>Nina-Mari</t>
  </si>
  <si>
    <t>ARHAINX</t>
  </si>
  <si>
    <t xml:space="preserve">Aimie </t>
  </si>
  <si>
    <t>Padwick</t>
  </si>
  <si>
    <t xml:space="preserve">Nishika </t>
  </si>
  <si>
    <t>Parekh</t>
  </si>
  <si>
    <t>Zakhargan</t>
  </si>
  <si>
    <t>Augusta</t>
  </si>
  <si>
    <t>Haynes</t>
  </si>
  <si>
    <t>Cook</t>
  </si>
  <si>
    <t>Lintern</t>
  </si>
  <si>
    <t>Myers</t>
  </si>
  <si>
    <t>Claudia</t>
  </si>
  <si>
    <t>Pieczka</t>
  </si>
  <si>
    <t>Stocker</t>
  </si>
  <si>
    <t>CALL</t>
  </si>
  <si>
    <t>Collier</t>
  </si>
  <si>
    <t>Issy</t>
  </si>
  <si>
    <t>Craven</t>
  </si>
  <si>
    <t xml:space="preserve">Breige </t>
  </si>
  <si>
    <t>Grant</t>
  </si>
  <si>
    <t>Levi</t>
  </si>
  <si>
    <t>Henrietta</t>
  </si>
  <si>
    <t>Mccleave</t>
  </si>
  <si>
    <t xml:space="preserve">Rebecca </t>
  </si>
  <si>
    <t>Charleton</t>
  </si>
  <si>
    <t>Charlwood</t>
  </si>
  <si>
    <t>Hann</t>
  </si>
  <si>
    <t xml:space="preserve">Annie </t>
  </si>
  <si>
    <t>Shelly</t>
  </si>
  <si>
    <t>ATTOCK</t>
  </si>
  <si>
    <t>Nell</t>
  </si>
  <si>
    <t>BOOBYER</t>
  </si>
  <si>
    <t>CARDWELL</t>
  </si>
  <si>
    <t xml:space="preserve">Frankie </t>
  </si>
  <si>
    <t>Charlish</t>
  </si>
  <si>
    <t>Willow Tree Community Primary School</t>
  </si>
  <si>
    <t>Chatterley</t>
  </si>
  <si>
    <t>Diack</t>
  </si>
  <si>
    <t>O Connor</t>
  </si>
  <si>
    <t>Vittoria</t>
  </si>
  <si>
    <t>Draghi</t>
  </si>
  <si>
    <t>Jameson</t>
  </si>
  <si>
    <t>Moxey</t>
  </si>
  <si>
    <t xml:space="preserve">Isabel </t>
  </si>
  <si>
    <t>Munday</t>
  </si>
  <si>
    <t>BUCKELL</t>
  </si>
  <si>
    <t>Kara</t>
  </si>
  <si>
    <t>Mapstone</t>
  </si>
  <si>
    <t>Reader</t>
  </si>
  <si>
    <t xml:space="preserve">Victoria </t>
  </si>
  <si>
    <t>Travis</t>
  </si>
  <si>
    <t>Great Eccleston Copp CE Primary School</t>
  </si>
  <si>
    <t>Deayton</t>
  </si>
  <si>
    <t xml:space="preserve">Flo </t>
  </si>
  <si>
    <t>Moss</t>
  </si>
  <si>
    <t>AYRE</t>
  </si>
  <si>
    <t>Lula</t>
  </si>
  <si>
    <t>AULD</t>
  </si>
  <si>
    <t>BROOK</t>
  </si>
  <si>
    <t>Isla</t>
  </si>
  <si>
    <t xml:space="preserve">Ellen </t>
  </si>
  <si>
    <t>Dunwoody</t>
  </si>
  <si>
    <t>Jardine</t>
  </si>
  <si>
    <t>Maguire</t>
  </si>
  <si>
    <t>Marsh</t>
  </si>
  <si>
    <t>Osborne</t>
  </si>
  <si>
    <t>Potts-Jones</t>
  </si>
  <si>
    <t>Ruddock</t>
  </si>
  <si>
    <t>Snow</t>
  </si>
  <si>
    <t>Todd</t>
  </si>
  <si>
    <t>CHANWICK</t>
  </si>
  <si>
    <t>Sandberg</t>
  </si>
  <si>
    <t>Tan</t>
  </si>
  <si>
    <t>Jordanna</t>
  </si>
  <si>
    <t>Ines</t>
  </si>
  <si>
    <t>ALMANSA</t>
  </si>
  <si>
    <t>Liberty</t>
  </si>
  <si>
    <t>Ferris</t>
  </si>
  <si>
    <t>Collinson</t>
  </si>
  <si>
    <t>Parsley</t>
  </si>
  <si>
    <t>Hewett</t>
  </si>
  <si>
    <t>Mohamed</t>
  </si>
  <si>
    <t>Julianna</t>
  </si>
  <si>
    <t>Parker</t>
  </si>
  <si>
    <t>BOUCHER</t>
  </si>
  <si>
    <t>Urquhart</t>
  </si>
  <si>
    <t>Coombs</t>
  </si>
  <si>
    <t>Pitsford School</t>
  </si>
  <si>
    <t>Kelly</t>
  </si>
  <si>
    <t>Paines</t>
  </si>
  <si>
    <t>Pipe</t>
  </si>
  <si>
    <t>BAINES</t>
  </si>
  <si>
    <t>Hazel</t>
  </si>
  <si>
    <t>Huxley</t>
  </si>
  <si>
    <t>Lemba</t>
  </si>
  <si>
    <t>Devereux</t>
  </si>
  <si>
    <t>Page Roberts</t>
  </si>
  <si>
    <t>Hergest</t>
  </si>
  <si>
    <t>Sqibbs</t>
  </si>
  <si>
    <t>Wall</t>
  </si>
  <si>
    <t>Wigfield</t>
  </si>
  <si>
    <t>Elspeth</t>
  </si>
  <si>
    <t>Jessie</t>
  </si>
  <si>
    <t>Parsons</t>
  </si>
  <si>
    <t>Georgina</t>
  </si>
  <si>
    <t>Showering</t>
  </si>
  <si>
    <t>Sigobodhla</t>
  </si>
  <si>
    <t>Watts</t>
  </si>
  <si>
    <t>Margaret</t>
  </si>
  <si>
    <t>Khoryati</t>
  </si>
  <si>
    <t>Preece</t>
  </si>
  <si>
    <t>Tess</t>
  </si>
  <si>
    <t>Rabjohn</t>
  </si>
  <si>
    <t>Coop</t>
  </si>
  <si>
    <t>Gartside</t>
  </si>
  <si>
    <t>Parratt</t>
  </si>
  <si>
    <t>Wolsingham Primary School</t>
  </si>
  <si>
    <t>Mahum</t>
  </si>
  <si>
    <t>Sheraz</t>
  </si>
  <si>
    <t>Wyile</t>
  </si>
  <si>
    <t>Letty</t>
  </si>
  <si>
    <t>CAVANAGH</t>
  </si>
  <si>
    <t>Eastell</t>
  </si>
  <si>
    <t xml:space="preserve">Raphi </t>
  </si>
  <si>
    <t>South</t>
  </si>
  <si>
    <t>Beau</t>
  </si>
  <si>
    <t>ASHBEES</t>
  </si>
  <si>
    <t>Amanda</t>
  </si>
  <si>
    <t>Sunderland</t>
  </si>
  <si>
    <t>Gould</t>
  </si>
  <si>
    <t>Lois</t>
  </si>
  <si>
    <t>Stevens</t>
  </si>
  <si>
    <t xml:space="preserve">Milan   </t>
  </si>
  <si>
    <t>CHALMERS</t>
  </si>
  <si>
    <t>Gosney</t>
  </si>
  <si>
    <t>Feyza</t>
  </si>
  <si>
    <t>Mirap</t>
  </si>
  <si>
    <t>Elize</t>
  </si>
  <si>
    <t>BHALKI</t>
  </si>
  <si>
    <t>Saxton</t>
  </si>
  <si>
    <t xml:space="preserve">Polly </t>
  </si>
  <si>
    <t>ALLAN</t>
  </si>
  <si>
    <t>BUCK</t>
  </si>
  <si>
    <t>Greenslade</t>
  </si>
  <si>
    <t>Servio</t>
  </si>
  <si>
    <t>Beech House School</t>
  </si>
  <si>
    <t>Anjola</t>
  </si>
  <si>
    <t>Fawole</t>
  </si>
  <si>
    <t>Cambridge International School</t>
  </si>
  <si>
    <t>Ariya</t>
  </si>
  <si>
    <t>Khandelwal</t>
  </si>
  <si>
    <t>Pierce</t>
  </si>
  <si>
    <t>Evelyn</t>
  </si>
  <si>
    <t>BEALE</t>
  </si>
  <si>
    <t xml:space="preserve">Natalie </t>
  </si>
  <si>
    <t>BROOKS</t>
  </si>
  <si>
    <t>Mara</t>
  </si>
  <si>
    <t>Harrison-Martin</t>
  </si>
  <si>
    <t>Rikako</t>
  </si>
  <si>
    <t>Hirai</t>
  </si>
  <si>
    <t>Mount</t>
  </si>
  <si>
    <t>Pyke</t>
  </si>
  <si>
    <t>Wagstaffe</t>
  </si>
  <si>
    <t>Goldmann</t>
  </si>
  <si>
    <t>BRANDON-JONES</t>
  </si>
  <si>
    <t>Dallas-Brown</t>
  </si>
  <si>
    <t>Charlee</t>
  </si>
  <si>
    <t>M CRISP</t>
  </si>
  <si>
    <t>Dix</t>
  </si>
  <si>
    <t>Goddard</t>
  </si>
  <si>
    <t>Gabrielle</t>
  </si>
  <si>
    <t>Moakes</t>
  </si>
  <si>
    <t>Jenny</t>
  </si>
  <si>
    <t>Latta</t>
  </si>
  <si>
    <t>Fisher</t>
  </si>
  <si>
    <t>BRYAN</t>
  </si>
  <si>
    <t>Heather</t>
  </si>
  <si>
    <t xml:space="preserve">Simpson </t>
  </si>
  <si>
    <t>Davey</t>
  </si>
  <si>
    <t>Peart</t>
  </si>
  <si>
    <t>Fogg</t>
  </si>
  <si>
    <t>Keya</t>
  </si>
  <si>
    <t>BOTWRIGH</t>
  </si>
  <si>
    <t>Xanthe</t>
  </si>
  <si>
    <t>BUCKLAND</t>
  </si>
  <si>
    <t>Lord</t>
  </si>
  <si>
    <t>Weller</t>
  </si>
  <si>
    <t>Sherriff</t>
  </si>
  <si>
    <t>Dawson</t>
  </si>
  <si>
    <t>Featherstone</t>
  </si>
  <si>
    <t>Hodge</t>
  </si>
  <si>
    <t>Hayoung</t>
  </si>
  <si>
    <t>Kang</t>
  </si>
  <si>
    <t>Cobham Primary School</t>
  </si>
  <si>
    <t>Logan</t>
  </si>
  <si>
    <t>BOUGH</t>
  </si>
  <si>
    <t xml:space="preserve">Rose </t>
  </si>
  <si>
    <t>Diggle</t>
  </si>
  <si>
    <t>Delamere CE Primary School</t>
  </si>
  <si>
    <t>Dimmock</t>
  </si>
  <si>
    <t>Carlotta</t>
  </si>
  <si>
    <t>Sem</t>
  </si>
  <si>
    <t xml:space="preserve">Karli </t>
  </si>
  <si>
    <t>Grimmett</t>
  </si>
  <si>
    <t xml:space="preserve">Mable </t>
  </si>
  <si>
    <t>Letman</t>
  </si>
  <si>
    <t>Childer Thornton Primary School</t>
  </si>
  <si>
    <t>Simone</t>
  </si>
  <si>
    <t>Lomax</t>
  </si>
  <si>
    <t>Milwain</t>
  </si>
  <si>
    <t>Latham</t>
  </si>
  <si>
    <t>Duttaroy</t>
  </si>
  <si>
    <t>Kimber</t>
  </si>
  <si>
    <t>Shivani</t>
  </si>
  <si>
    <t>Kapoor</t>
  </si>
  <si>
    <t>Meadow</t>
  </si>
  <si>
    <t>Mutton</t>
  </si>
  <si>
    <t>Sheppard</t>
  </si>
  <si>
    <t xml:space="preserve">Izzy </t>
  </si>
  <si>
    <t>Kerr</t>
  </si>
  <si>
    <t>Luci</t>
  </si>
  <si>
    <t>Mitchell</t>
  </si>
  <si>
    <t>Raja</t>
  </si>
  <si>
    <t>Rixon</t>
  </si>
  <si>
    <t>St Nicholas CE Primary School</t>
  </si>
  <si>
    <t>CALTON-SEAL</t>
  </si>
  <si>
    <t>Sinnington Primary School</t>
  </si>
  <si>
    <t>Samatha</t>
  </si>
  <si>
    <t>Stevenson</t>
  </si>
  <si>
    <t>ANDREW</t>
  </si>
  <si>
    <t>Willms</t>
  </si>
  <si>
    <t>Lo</t>
  </si>
  <si>
    <t>Armani</t>
  </si>
  <si>
    <t>Mir</t>
  </si>
  <si>
    <t>Remy</t>
  </si>
  <si>
    <t>CATHERWOOD</t>
  </si>
  <si>
    <t>Samara</t>
  </si>
  <si>
    <t>Footman</t>
  </si>
  <si>
    <t>Vaishnavi</t>
  </si>
  <si>
    <t>Subramaniam</t>
  </si>
  <si>
    <t>BAXTER</t>
  </si>
  <si>
    <t>BUTLER</t>
  </si>
  <si>
    <t>Warne</t>
  </si>
  <si>
    <t>Jazzar-Davis</t>
  </si>
  <si>
    <t>Ponder</t>
  </si>
  <si>
    <t>Mantsova</t>
  </si>
  <si>
    <t>Liza-Heather</t>
  </si>
  <si>
    <t>Haider</t>
  </si>
  <si>
    <t>Huyton</t>
  </si>
  <si>
    <t>ALDRIDGE</t>
  </si>
  <si>
    <t>Summerfield</t>
  </si>
  <si>
    <t>O\\'Donnell</t>
  </si>
  <si>
    <t xml:space="preserve">Sadie </t>
  </si>
  <si>
    <t>Waring</t>
  </si>
  <si>
    <t>Clough</t>
  </si>
  <si>
    <t>Street</t>
  </si>
  <si>
    <t>Rockey</t>
  </si>
  <si>
    <t>Clamp</t>
  </si>
  <si>
    <t>Pritchard</t>
  </si>
  <si>
    <t>Harrill</t>
  </si>
  <si>
    <t>Haughton</t>
  </si>
  <si>
    <t>Coman</t>
  </si>
  <si>
    <t>Guerrero</t>
  </si>
  <si>
    <t>CASCO</t>
  </si>
  <si>
    <t>Jennifer</t>
  </si>
  <si>
    <t>Dickson</t>
  </si>
  <si>
    <t>Merrin</t>
  </si>
  <si>
    <t>Dewson</t>
  </si>
  <si>
    <t>BLACKMORE SQUIRES</t>
  </si>
  <si>
    <t>Small</t>
  </si>
  <si>
    <t>Whitfield</t>
  </si>
  <si>
    <t>Stringfellow</t>
  </si>
  <si>
    <t>Price</t>
  </si>
  <si>
    <t>Gaby</t>
  </si>
  <si>
    <t>Weedon Bec Primary School</t>
  </si>
  <si>
    <t>Summer</t>
  </si>
  <si>
    <t>Goosewell Primary School</t>
  </si>
  <si>
    <t>Stiles</t>
  </si>
  <si>
    <t>Scherer</t>
  </si>
  <si>
    <t>Scutt</t>
  </si>
  <si>
    <t>Cora</t>
  </si>
  <si>
    <t>Macmillan</t>
  </si>
  <si>
    <t>Everett</t>
  </si>
  <si>
    <t>Hyde</t>
  </si>
  <si>
    <t>Walton</t>
  </si>
  <si>
    <t xml:space="preserve">Yasmin </t>
  </si>
  <si>
    <t>Radivosja</t>
  </si>
  <si>
    <t>Chanais</t>
  </si>
  <si>
    <t>BOWEN</t>
  </si>
  <si>
    <t>Bronwen</t>
  </si>
  <si>
    <t>CARMAN</t>
  </si>
  <si>
    <t>Paskin</t>
  </si>
  <si>
    <t>Crusher</t>
  </si>
  <si>
    <t>Mason</t>
  </si>
  <si>
    <t>Duggan</t>
  </si>
  <si>
    <t>Ariamis</t>
  </si>
  <si>
    <t>Cdad. Panamá</t>
  </si>
  <si>
    <t>Anchorvale Com. Club</t>
  </si>
  <si>
    <t xml:space="preserve">   CATEGORY -  E  9 / 10  years            FEMALE            Y/B   (2002  and  2003)                RESULTS</t>
  </si>
  <si>
    <t xml:space="preserve"> RUN</t>
  </si>
  <si>
    <t>Surname</t>
  </si>
  <si>
    <t xml:space="preserve">CATEGORY   </t>
  </si>
  <si>
    <t>GREAT BRITAIN</t>
  </si>
  <si>
    <t>CANADA</t>
  </si>
  <si>
    <t>PANAMA</t>
  </si>
  <si>
    <t>CUBA</t>
  </si>
  <si>
    <t>EGYPT</t>
  </si>
  <si>
    <t>FEMALE</t>
  </si>
  <si>
    <t>total</t>
  </si>
  <si>
    <t>F</t>
  </si>
  <si>
    <t>F   8</t>
  </si>
  <si>
    <t>E</t>
  </si>
  <si>
    <t>E   10</t>
  </si>
  <si>
    <t>M</t>
  </si>
  <si>
    <t>D   12</t>
  </si>
  <si>
    <t>A</t>
  </si>
  <si>
    <t>C   14</t>
  </si>
  <si>
    <t>L</t>
  </si>
  <si>
    <t>B   16</t>
  </si>
  <si>
    <t>A   18</t>
  </si>
  <si>
    <t xml:space="preserve">   MALE</t>
  </si>
  <si>
    <t>INDIVIDUAL  CLASSIFICATION  PLACES  PER  CATEGORY  PER  GENDER</t>
  </si>
  <si>
    <t>1st</t>
  </si>
  <si>
    <t>2nd</t>
  </si>
  <si>
    <t>3rd</t>
  </si>
  <si>
    <t>4th</t>
  </si>
  <si>
    <t>5th</t>
  </si>
  <si>
    <t>6th</t>
  </si>
  <si>
    <t>7th</t>
  </si>
  <si>
    <t>8th</t>
  </si>
  <si>
    <t>POSITION</t>
  </si>
  <si>
    <t>Award</t>
  </si>
  <si>
    <t>Gold</t>
  </si>
  <si>
    <t>Silver</t>
  </si>
  <si>
    <t>Bronze</t>
  </si>
  <si>
    <t>Diploma</t>
  </si>
  <si>
    <t>E  N  D</t>
  </si>
  <si>
    <t>Compiled by Prof. Lucas Lara</t>
  </si>
  <si>
    <t>UIPM Collaborator</t>
  </si>
  <si>
    <t>llaraschoolbiathlon@gmail.com</t>
  </si>
  <si>
    <t>F 8</t>
  </si>
  <si>
    <t>E 10</t>
  </si>
  <si>
    <t>D 12</t>
  </si>
  <si>
    <t>C 14</t>
  </si>
  <si>
    <t>B 16</t>
  </si>
  <si>
    <t xml:space="preserve"> A 18</t>
  </si>
  <si>
    <t>1 st</t>
  </si>
  <si>
    <t>100m</t>
  </si>
  <si>
    <t>1000m</t>
  </si>
  <si>
    <t xml:space="preserve"> REPORT  OF  PARTICIPATION  PER  CATEGORY  PER  GENDER</t>
  </si>
  <si>
    <t>UIPM   4th   WORLD   SCHOOL   BIATHLON   CHAMPIONSHIPS   -   2013</t>
  </si>
  <si>
    <t>Switzerland</t>
  </si>
  <si>
    <t>SUI</t>
  </si>
  <si>
    <t>IV  WORLD  SCHOOL  BIATHLON  CHAMPIONSHIP  -  2013</t>
  </si>
  <si>
    <t xml:space="preserve">   CATEGORY -  F  8 years  and  less          FEMALE            Y/B   (2005  and  over)                RESULTS</t>
  </si>
  <si>
    <t xml:space="preserve">   CATEGORY -  F  8 years  and  less            MALE            Y/B   (2005  and  over)                RESULTS</t>
  </si>
  <si>
    <t xml:space="preserve">   CATEGORY -  E  9 / 10  years            FEMALE            Y/B   (2003  and  2004)                RESULTS</t>
  </si>
  <si>
    <t xml:space="preserve">   CATEGORY -  E  9 / 10  years              MALE            Y/B   (2003  and  2004)                RESULTS</t>
  </si>
  <si>
    <t xml:space="preserve">   CATEGORY -  D  11 - 12 years          FEMALE            Y/B   (2001  and  2002)                RESULTS</t>
  </si>
  <si>
    <t xml:space="preserve">   CATEGORY -  D  11 - 12 years            MALE            Y/B   (2001  and  2002)                RESULTS</t>
  </si>
  <si>
    <t xml:space="preserve">   CATEGORY -  C  13 - 14  years          FEMALE            Y/B   (1999  and  2000)                RESULTS</t>
  </si>
  <si>
    <t xml:space="preserve">   CATEGORY -  C  13 - 14  years            MALE            Y/B   (1999  and  2000)                RESULTS</t>
  </si>
  <si>
    <t xml:space="preserve">   CATEGORY -  B  15 - 16 years            FEMALE            Y/B   (1997  and  1998)                RESULTS</t>
  </si>
  <si>
    <t xml:space="preserve">   CATEGORY -  B  15 - 16 years            MALE            Y/B   (1997  and  1998)                RESULTS</t>
  </si>
  <si>
    <t xml:space="preserve">   CATEGORY -  A  17 - 18 years            FEMALE            Y/B   (1995 -  1996)                RESULTS</t>
  </si>
  <si>
    <t xml:space="preserve">   CATEGORY -  A  17 - 18 years            MALE            Y/B   (1995 -  1996)                RESULTS</t>
  </si>
  <si>
    <t>Nation</t>
  </si>
  <si>
    <t>Total&gt; F + M</t>
  </si>
  <si>
    <t>NATIONAL  FEDERATION</t>
  </si>
  <si>
    <t>PARTICIPATION</t>
  </si>
  <si>
    <t>female</t>
  </si>
  <si>
    <t>male</t>
  </si>
  <si>
    <t xml:space="preserve">                         SWIM&gt;</t>
  </si>
  <si>
    <t xml:space="preserve">RECORDS:      POINTS&gt;                 </t>
  </si>
  <si>
    <t xml:space="preserve">                              RUN&gt;</t>
  </si>
  <si>
    <t>UIPM  -  IV  WORLD  SCHOOL  BIATHLON  CHAMPIONSHIPS  -  2013</t>
  </si>
  <si>
    <t>LIST  OF  RESULTS  RECEIVED</t>
  </si>
  <si>
    <t>Egypt</t>
  </si>
  <si>
    <t>Panama</t>
  </si>
  <si>
    <t>Dec. 1st</t>
  </si>
  <si>
    <t>Dec. 5th</t>
  </si>
  <si>
    <t xml:space="preserve">IV  WORLD  SCHOOL  BIATHLON  CHAMPIONSHIPS -  2013    </t>
  </si>
  <si>
    <t>Italy</t>
  </si>
  <si>
    <t>Dec. 9th</t>
  </si>
  <si>
    <t>Great Britain</t>
  </si>
  <si>
    <t>Dec. 10th</t>
  </si>
  <si>
    <t>Oct. 14th</t>
  </si>
  <si>
    <t>Cuba</t>
  </si>
  <si>
    <t>Dec. 15th</t>
  </si>
  <si>
    <t>Total&gt;&gt;&gt;&gt;</t>
  </si>
  <si>
    <t>Received</t>
  </si>
  <si>
    <t>Canada</t>
  </si>
  <si>
    <t>Prof. Lucas Lara / UIPM - Collaborator</t>
  </si>
  <si>
    <t>ITA</t>
  </si>
  <si>
    <t>X</t>
  </si>
  <si>
    <t>112</t>
  </si>
  <si>
    <t>102</t>
  </si>
  <si>
    <t>392</t>
  </si>
  <si>
    <t>194</t>
  </si>
  <si>
    <t>182</t>
  </si>
  <si>
    <t>160</t>
  </si>
  <si>
    <t>125</t>
  </si>
  <si>
    <t>151</t>
  </si>
  <si>
    <t>ITALY</t>
  </si>
  <si>
    <t>SWITZERLAND</t>
  </si>
  <si>
    <t>61</t>
  </si>
  <si>
    <t>88</t>
  </si>
  <si>
    <t>104</t>
  </si>
  <si>
    <t>130</t>
  </si>
  <si>
    <t>747</t>
  </si>
  <si>
    <t>1,139</t>
  </si>
  <si>
    <t>724</t>
  </si>
  <si>
    <t>8</t>
  </si>
  <si>
    <t>George</t>
  </si>
  <si>
    <t>512</t>
  </si>
  <si>
    <t>Sinha</t>
  </si>
  <si>
    <t>James Allens Girls School</t>
  </si>
  <si>
    <t>The Thomas Hardye School</t>
  </si>
  <si>
    <t>Millfield School</t>
  </si>
  <si>
    <t>Manning</t>
  </si>
  <si>
    <t>Peter Symonds College</t>
  </si>
  <si>
    <t>The Kings School</t>
  </si>
  <si>
    <t>Bradley</t>
  </si>
  <si>
    <t>Choong</t>
  </si>
  <si>
    <t>Whitgift School</t>
  </si>
  <si>
    <t>Alexander</t>
  </si>
  <si>
    <t>Allen</t>
  </si>
  <si>
    <t>Henry</t>
  </si>
  <si>
    <t>Benjamin</t>
  </si>
  <si>
    <t>Pond</t>
  </si>
  <si>
    <t>Chatham and Clarendon Grammar School</t>
  </si>
  <si>
    <t>Woking High School</t>
  </si>
  <si>
    <t>Sabrina</t>
  </si>
  <si>
    <t>107</t>
  </si>
  <si>
    <t>144</t>
  </si>
  <si>
    <t>145</t>
  </si>
  <si>
    <t>154</t>
  </si>
  <si>
    <t>174</t>
  </si>
  <si>
    <t>247</t>
  </si>
  <si>
    <t>269</t>
  </si>
  <si>
    <t xml:space="preserve">RECORDS:       POINTS&gt;                 </t>
  </si>
  <si>
    <t xml:space="preserve">                            RUN&gt;</t>
  </si>
  <si>
    <t>Uruguay</t>
  </si>
  <si>
    <t>231</t>
  </si>
  <si>
    <t>1,152</t>
  </si>
  <si>
    <t>1,876</t>
  </si>
  <si>
    <t>364</t>
  </si>
  <si>
    <t>190</t>
  </si>
  <si>
    <t>&gt;&gt; (8) NFs</t>
  </si>
  <si>
    <t>105</t>
  </si>
  <si>
    <t>Dec. 26th</t>
  </si>
  <si>
    <t>( 8 ) NFs</t>
  </si>
  <si>
    <t>URUGUAY</t>
  </si>
  <si>
    <t>EGY-EGY-EGY</t>
  </si>
  <si>
    <t>GBR-GBR</t>
  </si>
  <si>
    <t>GBR-GBR-EGY</t>
  </si>
  <si>
    <t>EGY-GBR</t>
  </si>
  <si>
    <t>EGY-EGY</t>
  </si>
  <si>
    <t>GBR-ITA</t>
  </si>
  <si>
    <t>EGY-ITA</t>
  </si>
  <si>
    <t>CAN-ITA</t>
  </si>
  <si>
    <t>MEDALS      SUMMARY</t>
  </si>
  <si>
    <t>DIPLOMAS       SUMMARY   &gt;&gt;&gt;  (66)</t>
  </si>
  <si>
    <t>x</t>
  </si>
  <si>
    <t>(Gold)</t>
  </si>
  <si>
    <t>(Silver)</t>
  </si>
  <si>
    <t>(Bronze)</t>
  </si>
  <si>
    <t>(4th)</t>
  </si>
  <si>
    <t>(5th)</t>
  </si>
  <si>
    <t>(6th)</t>
  </si>
  <si>
    <t>(7th)</t>
  </si>
  <si>
    <t>(8th)</t>
  </si>
  <si>
    <t>113</t>
  </si>
  <si>
    <t>134</t>
  </si>
  <si>
    <t>137</t>
  </si>
  <si>
    <t>184</t>
  </si>
  <si>
    <t xml:space="preserve">  With  Records  on  Times   and  Points  per  Discipline  and  Class</t>
  </si>
  <si>
    <t>UIPM  5th  WORLD  SCHOOL  BIATHLON  CHAMPIONSHIPS  -  2014  -</t>
  </si>
  <si>
    <t xml:space="preserve"> REPORT  OF  PARTICIPATION  PER  NATION  PER  CATEGORY  PER  GENDER</t>
  </si>
  <si>
    <t>MEX</t>
  </si>
  <si>
    <t>Mexico</t>
  </si>
  <si>
    <t>GEO</t>
  </si>
  <si>
    <t>AUT</t>
  </si>
  <si>
    <t>Austria</t>
  </si>
  <si>
    <t xml:space="preserve">P L A C E S      S U M M A R Y   </t>
  </si>
  <si>
    <t>(1st)</t>
  </si>
  <si>
    <t>(2nd)</t>
  </si>
  <si>
    <t>(3rd)</t>
  </si>
  <si>
    <t>AUSTRIA</t>
  </si>
  <si>
    <t>GEORGIA</t>
  </si>
  <si>
    <t>MEXICO</t>
  </si>
  <si>
    <t>713</t>
  </si>
  <si>
    <t>782</t>
  </si>
  <si>
    <t>309</t>
  </si>
  <si>
    <t>419</t>
  </si>
  <si>
    <t>358</t>
  </si>
  <si>
    <t>444</t>
  </si>
  <si>
    <t>043</t>
  </si>
  <si>
    <t>216</t>
  </si>
  <si>
    <t>1,692</t>
  </si>
  <si>
    <t>096</t>
  </si>
  <si>
    <t>407</t>
  </si>
  <si>
    <t>484</t>
  </si>
  <si>
    <t>183</t>
  </si>
  <si>
    <t>280</t>
  </si>
  <si>
    <t>171</t>
  </si>
  <si>
    <t>1,198</t>
  </si>
  <si>
    <t>611</t>
  </si>
  <si>
    <t>420</t>
  </si>
  <si>
    <t>472</t>
  </si>
  <si>
    <t>337</t>
  </si>
  <si>
    <t>2,094</t>
  </si>
  <si>
    <t>2,890</t>
  </si>
  <si>
    <t>169</t>
  </si>
  <si>
    <t>MEX-GEO-GEO</t>
  </si>
  <si>
    <t>GBR-EGY</t>
  </si>
  <si>
    <t>EGY-EGY-MEX</t>
  </si>
  <si>
    <t>Total&gt;</t>
  </si>
  <si>
    <t>&gt;</t>
  </si>
  <si>
    <t>538</t>
  </si>
  <si>
    <t>jana</t>
  </si>
  <si>
    <t>aldarawy</t>
  </si>
  <si>
    <t>Shams Sporting Club</t>
  </si>
  <si>
    <t>Alex Stadium</t>
  </si>
  <si>
    <t>6\ 6\ 2014</t>
  </si>
  <si>
    <t>254</t>
  </si>
  <si>
    <t>537</t>
  </si>
  <si>
    <t>esraa</t>
  </si>
  <si>
    <t>ezat</t>
  </si>
  <si>
    <t>Police Union Sporting Club</t>
  </si>
  <si>
    <t>259</t>
  </si>
  <si>
    <t>528</t>
  </si>
  <si>
    <t>Greber</t>
  </si>
  <si>
    <t>2006</t>
  </si>
  <si>
    <t xml:space="preserve">GPP Piranhas </t>
  </si>
  <si>
    <t>East Link GP ALB</t>
  </si>
  <si>
    <t>Oct 18th</t>
  </si>
  <si>
    <t>255</t>
  </si>
  <si>
    <t>273</t>
  </si>
  <si>
    <t>525</t>
  </si>
  <si>
    <t>mena</t>
  </si>
  <si>
    <t>aley</t>
  </si>
  <si>
    <t>256</t>
  </si>
  <si>
    <t>520</t>
  </si>
  <si>
    <t>Ana Paula</t>
  </si>
  <si>
    <t>MONTES NEVES</t>
  </si>
  <si>
    <t>CARE</t>
  </si>
  <si>
    <t>NUEVO LEON</t>
  </si>
  <si>
    <t>252</t>
  </si>
  <si>
    <t>268</t>
  </si>
  <si>
    <t>Nino</t>
  </si>
  <si>
    <t>Labadze</t>
  </si>
  <si>
    <t>Sachkheri</t>
  </si>
  <si>
    <t>Oct. 18</t>
  </si>
  <si>
    <t>malak</t>
  </si>
  <si>
    <t>hasan</t>
  </si>
  <si>
    <t>241</t>
  </si>
  <si>
    <t>510</t>
  </si>
  <si>
    <t>sama</t>
  </si>
  <si>
    <t>abd alsamad</t>
  </si>
  <si>
    <t>238</t>
  </si>
  <si>
    <t>Swim</t>
  </si>
  <si>
    <t>Run</t>
  </si>
  <si>
    <t>400m.</t>
  </si>
  <si>
    <t>050</t>
  </si>
  <si>
    <t>245</t>
  </si>
  <si>
    <t>2,074</t>
  </si>
  <si>
    <t>4,168</t>
  </si>
  <si>
    <t>379</t>
  </si>
  <si>
    <t>Noel</t>
  </si>
  <si>
    <t>Pantskhava</t>
  </si>
  <si>
    <t>Gldani Pool</t>
  </si>
  <si>
    <t>Gldany</t>
  </si>
  <si>
    <t>October 11</t>
  </si>
  <si>
    <t>Lasha</t>
  </si>
  <si>
    <t>Khutsianidze</t>
  </si>
  <si>
    <t>October 18</t>
  </si>
  <si>
    <t>Leandro</t>
  </si>
  <si>
    <t>Recoba</t>
  </si>
  <si>
    <t>Libre</t>
  </si>
  <si>
    <t>Montevideo/Uruguay</t>
  </si>
  <si>
    <t>Shaloshvili</t>
  </si>
  <si>
    <t>522</t>
  </si>
  <si>
    <t>Lado</t>
  </si>
  <si>
    <t>Kartvelishvili</t>
  </si>
  <si>
    <t>Nika</t>
  </si>
  <si>
    <t>Kvashilava</t>
  </si>
  <si>
    <t>RODRIGUEZ RAMOS</t>
  </si>
  <si>
    <t>Giorgi</t>
  </si>
  <si>
    <t>Abramishvili</t>
  </si>
  <si>
    <t>2007</t>
  </si>
  <si>
    <t xml:space="preserve">  50 m / 0:42.00 / 259 -                                                   (002wr)  Esraa Ezat (04) EGY / June 6th/2014</t>
  </si>
  <si>
    <t xml:space="preserve">  400 m / 01:25.00 / 285 -                                               (010wr) Jana Mohamed (06) EGY / June 6th/2014</t>
  </si>
  <si>
    <t xml:space="preserve">                                                                                                                                          538 pts. (0:43.66/254) + (01:41/1076)                                     Jana  Aldarawy (06) EGY / June 6th/2014 </t>
  </si>
  <si>
    <t xml:space="preserve">                                                                                                                                 552 pts. (0:39.64/267) + (01:25/285)                         Noel Pantskhava (06) GEO / Oct.11th/2014 </t>
  </si>
  <si>
    <t xml:space="preserve">  400 m / 01:25 / 285 -                                        (001wr) Noel Panstkhava (06) GEO / Oct. 11th/2014</t>
  </si>
  <si>
    <t>800m.</t>
  </si>
  <si>
    <t>578</t>
  </si>
  <si>
    <t>The Grammar School at Leeds</t>
  </si>
  <si>
    <t>Bingham Leisure Centre</t>
  </si>
  <si>
    <t>276</t>
  </si>
  <si>
    <t>577</t>
  </si>
  <si>
    <t>Clark</t>
  </si>
  <si>
    <t>279</t>
  </si>
  <si>
    <t>576</t>
  </si>
  <si>
    <t>Agius</t>
  </si>
  <si>
    <t>K2 Crawley</t>
  </si>
  <si>
    <t>289</t>
  </si>
  <si>
    <t>575</t>
  </si>
  <si>
    <t>Cooper</t>
  </si>
  <si>
    <t>281</t>
  </si>
  <si>
    <t>Katory</t>
  </si>
  <si>
    <t>Newcastle High School for Girls</t>
  </si>
  <si>
    <t>Teesdale School</t>
  </si>
  <si>
    <t>282</t>
  </si>
  <si>
    <t>573</t>
  </si>
  <si>
    <t>Miller</t>
  </si>
  <si>
    <t>Olympic Park</t>
  </si>
  <si>
    <t>Suzy</t>
  </si>
  <si>
    <t>Lecoutre</t>
  </si>
  <si>
    <t>572</t>
  </si>
  <si>
    <t>Gina</t>
  </si>
  <si>
    <t>285</t>
  </si>
  <si>
    <t>Cant</t>
  </si>
  <si>
    <t xml:space="preserve">  50 m / 0:32.02 / 289 -                                          (003wr) Zara Agius (04) GBR / Oct. 12th/2014</t>
  </si>
  <si>
    <t>Martindale</t>
  </si>
  <si>
    <t>Monkton Preparatory School</t>
  </si>
  <si>
    <t>594</t>
  </si>
  <si>
    <t>Kieron</t>
  </si>
  <si>
    <t>Mutch</t>
  </si>
  <si>
    <t>Stocksfield Avenue Primary School</t>
  </si>
  <si>
    <t>290</t>
  </si>
  <si>
    <t>593</t>
  </si>
  <si>
    <t>Broad Oak Primary School</t>
  </si>
  <si>
    <t xml:space="preserve">Salt Ayre Sports Centre </t>
  </si>
  <si>
    <t>283</t>
  </si>
  <si>
    <t>587</t>
  </si>
  <si>
    <t>Rhys</t>
  </si>
  <si>
    <t>Ashton</t>
  </si>
  <si>
    <t>Dallas Road Primary School Lancaster</t>
  </si>
  <si>
    <t>586</t>
  </si>
  <si>
    <t>Alex</t>
  </si>
  <si>
    <t>292</t>
  </si>
  <si>
    <t>585</t>
  </si>
  <si>
    <t>Shirley Junior School</t>
  </si>
  <si>
    <t>Aldershot Garrison</t>
  </si>
  <si>
    <t>287</t>
  </si>
  <si>
    <t>583</t>
  </si>
  <si>
    <t>Hindle</t>
  </si>
  <si>
    <t>The Blue Coat School</t>
  </si>
  <si>
    <t>Tudor Grange Leisure Centre</t>
  </si>
  <si>
    <t>286</t>
  </si>
  <si>
    <t>Edward</t>
  </si>
  <si>
    <t>Sellar</t>
  </si>
  <si>
    <t>Tubbenden Primary School</t>
  </si>
  <si>
    <t>Medway Park</t>
  </si>
  <si>
    <t>284</t>
  </si>
  <si>
    <t xml:space="preserve">                          POINTS=</t>
  </si>
  <si>
    <t xml:space="preserve">                                                                                                                               594 pts. (0:31.88/290) + (02:36/304)                           Kieron Mutch (04) GBR / Oct. 12th/2014</t>
  </si>
  <si>
    <t xml:space="preserve">                                                                                                                                                594 pts. (0:32.17/289) + (02:35/305)                           Lawrence Martindale (04) GBR / April. 5th/2014 </t>
  </si>
  <si>
    <t xml:space="preserve">    50 m / 0:31.21 / 292 -                                         (005wr) Alex Painter (04) GBR / Oct. 19th/2014</t>
  </si>
  <si>
    <t xml:space="preserve">                                                                                                                     578 pts. (0:36.33/276) + (02:38/302)                              Eve Jones (04) GBR / Oct. 4th/2014 </t>
  </si>
  <si>
    <t>1,600m.</t>
  </si>
  <si>
    <t>200m.</t>
  </si>
  <si>
    <t>567</t>
  </si>
  <si>
    <t>299</t>
  </si>
  <si>
    <t>566</t>
  </si>
  <si>
    <t>mram</t>
  </si>
  <si>
    <t>alsaed</t>
  </si>
  <si>
    <t>555</t>
  </si>
  <si>
    <t>Donnelly</t>
  </si>
  <si>
    <t>St Edwards College (Secondary)</t>
  </si>
  <si>
    <t>marem</t>
  </si>
  <si>
    <t>amer</t>
  </si>
  <si>
    <t>Rehab Sporting Club</t>
  </si>
  <si>
    <t>552</t>
  </si>
  <si>
    <t>McNeill</t>
  </si>
  <si>
    <t>Hodgson Academy College</t>
  </si>
  <si>
    <t>291</t>
  </si>
  <si>
    <t>551</t>
  </si>
  <si>
    <t>Archbishop Blanch CE High School</t>
  </si>
  <si>
    <t>300</t>
  </si>
  <si>
    <t>581</t>
  </si>
  <si>
    <t>Luke</t>
  </si>
  <si>
    <t>Oudtshoorn</t>
  </si>
  <si>
    <t>Bulpett</t>
  </si>
  <si>
    <t>Kings School</t>
  </si>
  <si>
    <t>296</t>
  </si>
  <si>
    <t>adhm</t>
  </si>
  <si>
    <t>fodah</t>
  </si>
  <si>
    <t>565</t>
  </si>
  <si>
    <t>James</t>
  </si>
  <si>
    <t>Baxter</t>
  </si>
  <si>
    <t>564</t>
  </si>
  <si>
    <t>mohamed</t>
  </si>
  <si>
    <t>Emiliano</t>
  </si>
  <si>
    <t>SOTO</t>
  </si>
  <si>
    <t>SPORT CITY</t>
  </si>
  <si>
    <t>OCT-18-14</t>
  </si>
  <si>
    <t>557</t>
  </si>
  <si>
    <t>Ben</t>
  </si>
  <si>
    <t>The Arthur Terry School</t>
  </si>
  <si>
    <t>The Priory CE Voluntary Aided</t>
  </si>
  <si>
    <t>595</t>
  </si>
  <si>
    <t>McNab</t>
  </si>
  <si>
    <t>The Royal High Senior School and Sixth Form College</t>
  </si>
  <si>
    <t>308</t>
  </si>
  <si>
    <t>592</t>
  </si>
  <si>
    <t>310</t>
  </si>
  <si>
    <t>Jane</t>
  </si>
  <si>
    <t>Brown</t>
  </si>
  <si>
    <t>302</t>
  </si>
  <si>
    <t>Ormond</t>
  </si>
  <si>
    <t>Windsor Girls School</t>
  </si>
  <si>
    <t>298</t>
  </si>
  <si>
    <t>Nonsuch High School for Girls</t>
  </si>
  <si>
    <t>293</t>
  </si>
  <si>
    <t>Corbett</t>
  </si>
  <si>
    <t>Salma</t>
  </si>
  <si>
    <t>Abdel-Maksoud</t>
  </si>
  <si>
    <t>570</t>
  </si>
  <si>
    <t>Bullers Wood School</t>
  </si>
  <si>
    <t>Samuel</t>
  </si>
  <si>
    <t>316</t>
  </si>
  <si>
    <t>William</t>
  </si>
  <si>
    <t>Swain</t>
  </si>
  <si>
    <t>Boston Grammar School</t>
  </si>
  <si>
    <t>319</t>
  </si>
  <si>
    <t>603</t>
  </si>
  <si>
    <t>Ewan</t>
  </si>
  <si>
    <t>Toby</t>
  </si>
  <si>
    <t>Glyn School</t>
  </si>
  <si>
    <t>303</t>
  </si>
  <si>
    <t>602</t>
  </si>
  <si>
    <t>Tom</t>
  </si>
  <si>
    <t>Salesian College</t>
  </si>
  <si>
    <t>601</t>
  </si>
  <si>
    <t>Kavan</t>
  </si>
  <si>
    <t>Leigh Technology Academy</t>
  </si>
  <si>
    <t>297</t>
  </si>
  <si>
    <t>600</t>
  </si>
  <si>
    <t>Baines School</t>
  </si>
  <si>
    <t>598</t>
  </si>
  <si>
    <t>Lorenzo Uriel</t>
  </si>
  <si>
    <t>MACIAS RIVERA</t>
  </si>
  <si>
    <t>2001</t>
  </si>
  <si>
    <t>604</t>
  </si>
  <si>
    <t>304</t>
  </si>
  <si>
    <t>Hinett</t>
  </si>
  <si>
    <t>Heart Of England Business and Enterprise School</t>
  </si>
  <si>
    <t>584</t>
  </si>
  <si>
    <t>Northfield School &amp; Sports College</t>
  </si>
  <si>
    <t>Queen Margaret's School</t>
  </si>
  <si>
    <t>324</t>
  </si>
  <si>
    <t>582</t>
  </si>
  <si>
    <t>Hannam</t>
  </si>
  <si>
    <t>580</t>
  </si>
  <si>
    <t>Oldham Hulme Grammar Schools</t>
  </si>
  <si>
    <t>Trotman</t>
  </si>
  <si>
    <t>The Gregg School</t>
  </si>
  <si>
    <t>315</t>
  </si>
  <si>
    <t>Clayton Hall Business &amp; Language College</t>
  </si>
  <si>
    <t>670</t>
  </si>
  <si>
    <t>shref</t>
  </si>
  <si>
    <t>rshad</t>
  </si>
  <si>
    <t>342</t>
  </si>
  <si>
    <t>328</t>
  </si>
  <si>
    <t>shehab</t>
  </si>
  <si>
    <t>Myles</t>
  </si>
  <si>
    <t>Pillage</t>
  </si>
  <si>
    <t>Plymouth College</t>
  </si>
  <si>
    <t>348</t>
  </si>
  <si>
    <t>651</t>
  </si>
  <si>
    <t>Matthew</t>
  </si>
  <si>
    <t>329</t>
  </si>
  <si>
    <t>Brighton Hill Community College</t>
  </si>
  <si>
    <t>336</t>
  </si>
  <si>
    <t>644</t>
  </si>
  <si>
    <t>Westerman</t>
  </si>
  <si>
    <t>Glebelands School</t>
  </si>
  <si>
    <t>331</t>
  </si>
  <si>
    <t>640</t>
  </si>
  <si>
    <t>mohnd</t>
  </si>
  <si>
    <t>638</t>
  </si>
  <si>
    <t>Yarnold</t>
  </si>
  <si>
    <t>Exeter School</t>
  </si>
  <si>
    <t>322</t>
  </si>
  <si>
    <t>JENKINSON</t>
  </si>
  <si>
    <t>SINHA</t>
  </si>
  <si>
    <t>314</t>
  </si>
  <si>
    <t>CRAIG</t>
  </si>
  <si>
    <t>Christleton County High School</t>
  </si>
  <si>
    <t>JONES</t>
  </si>
  <si>
    <t>The Cottesloe School</t>
  </si>
  <si>
    <t>323</t>
  </si>
  <si>
    <t>SUMMERS</t>
  </si>
  <si>
    <t>Hurtwood House</t>
  </si>
  <si>
    <t>HUGHES</t>
  </si>
  <si>
    <t>BUTTLE</t>
  </si>
  <si>
    <t>Leweston School</t>
  </si>
  <si>
    <t>Phyllida</t>
  </si>
  <si>
    <t>BRITTON</t>
  </si>
  <si>
    <t>307</t>
  </si>
  <si>
    <t>674</t>
  </si>
  <si>
    <t>Zyad</t>
  </si>
  <si>
    <t>Haras Al Hodood Sporting Club</t>
  </si>
  <si>
    <t>354</t>
  </si>
  <si>
    <t>663</t>
  </si>
  <si>
    <t>349</t>
  </si>
  <si>
    <t>662</t>
  </si>
  <si>
    <t>ahmed</t>
  </si>
  <si>
    <t>Solomon</t>
  </si>
  <si>
    <t>Nasr City Sporting Club NCSC</t>
  </si>
  <si>
    <t>661</t>
  </si>
  <si>
    <t>Sharif</t>
  </si>
  <si>
    <t>Ramadan</t>
  </si>
  <si>
    <t>660</t>
  </si>
  <si>
    <t>Hamid</t>
  </si>
  <si>
    <t>649</t>
  </si>
  <si>
    <t>Hunter</t>
  </si>
  <si>
    <t>Durham School</t>
  </si>
  <si>
    <t>648</t>
  </si>
  <si>
    <t xml:space="preserve">    &gt;&gt;  98</t>
  </si>
  <si>
    <t>547</t>
  </si>
  <si>
    <t xml:space="preserve">  1,600 m / 05:23 / 287 -                                                              (002wr) Mram Alsaed (02) EGY / June 6th/2014</t>
  </si>
  <si>
    <t xml:space="preserve">                                                                                                                                                567 pts. (1:03.00/299) + (05:42/268)                                             Imogen Meers (02) GBR / Oct. 19th/2014 </t>
  </si>
  <si>
    <t xml:space="preserve">  100 m / 1:02.44 / 303 -                                                                       (012wr)  Onioluwa Taiwo (02) GBR / Oct. 12th/2014</t>
  </si>
  <si>
    <t xml:space="preserve">  50 m / 0:39.10 / 268 -                                       (002wr) Lasha Khutsianidze (06) GEO / Oct. 11th /2014</t>
  </si>
  <si>
    <t xml:space="preserve">  100 m / 1:03.48 /300  -                                            (004wr) James Baxter (02) GBR / Oct. 19th/2014</t>
  </si>
  <si>
    <t xml:space="preserve">  1,600 m / 05:13 /297 -                                             (001wr) Luke Oudtshoorn (02) GBR / Oct. 19th/2014</t>
  </si>
  <si>
    <t xml:space="preserve">   CATEGORY -  F  8 years  and  less            FEMALE            Y/B   (2006  and  over)                RESULTS</t>
  </si>
  <si>
    <t xml:space="preserve">   CATEGORY -  F  8 years  and  less            MALE            Y/B   (2006  and  over)                RESULTS</t>
  </si>
  <si>
    <t xml:space="preserve">   CATEGORY -  E  9 / 10  years            FEMALE            Y/B   (2004  and  2005)                RESULTS</t>
  </si>
  <si>
    <t xml:space="preserve">   CATEGORY -  E  9 / 10  years            MALE            Y/B   (2004  and  2005)                RESULTS</t>
  </si>
  <si>
    <t xml:space="preserve">   CATEGORY -  D  11 - 12 years          FEMALE            Y/B   (2002  and  2003)                RESULTS</t>
  </si>
  <si>
    <t xml:space="preserve">   CATEGORY -  D  11 - 12 years            MALE            Y/B   (2002  and  2003)                RESULTS</t>
  </si>
  <si>
    <t xml:space="preserve">   CATEGORY -  C  13 - 14  years          FEMALE            Y/B   (2000  and  2001)                RESULTS</t>
  </si>
  <si>
    <t xml:space="preserve">   CATEGORY -  C  13 - 14  years            MALE            Y/B   (2000  and  2001)                RESULTS</t>
  </si>
  <si>
    <t xml:space="preserve">   CATEGORY -  B  15 - 16 years            FEMALE            Y/B   (1998  and  1999)                RESULTS</t>
  </si>
  <si>
    <t xml:space="preserve">   CATEGORY -  B  15 - 16 years            MALE            Y/B   (1998  and  1999)                RESULTS</t>
  </si>
  <si>
    <t xml:space="preserve">   CATEGORY -  A  17 - 18 years            FEMALE            Y/B   (1996  and  1997)                RESULTS</t>
  </si>
  <si>
    <t xml:space="preserve">   CATEGORY -  A  17 - 18 years            MALE            Y/B   (1996  and  1997)                RESULTS</t>
  </si>
  <si>
    <t xml:space="preserve">                                                                                                                                           581 pts. (1:08.66/284) + (05:13/297)                                  Luke Oudtshoorn (02) GBR / Oct. 19th/2014 </t>
  </si>
  <si>
    <t xml:space="preserve">  100 m / 0:59.68 / 311 -                                                (074wr) Athena Clayson (01) GBR / Oct. 12th/2014</t>
  </si>
  <si>
    <t xml:space="preserve">  1,600 m./ 05:23 / 287 -                                                                Laura McNab (01) GBR / April 5th/2014</t>
  </si>
  <si>
    <t xml:space="preserve">                                                                                                                                      595 pts. (1:00.66/308) + (05:23/287)                                      Laura McNab (01) GBR / April 5th/2014 </t>
  </si>
  <si>
    <t xml:space="preserve">  100 m / 0:56.07 / 322 -                                            (009wr) Nicholas  Laws (00) GBR / April 5th/2014</t>
  </si>
  <si>
    <t xml:space="preserve">  1,600 m / 04:56 / 314 -                                            (028wr) Gaga Khijakadze (00) GEO / Oct. 11th/2014</t>
  </si>
  <si>
    <t xml:space="preserve">                                                                                                                               612 pts. (0:58.00/316) + (05:14/296)                                 Ben Samuel (01) GBR / April 5th/2014 </t>
  </si>
  <si>
    <t xml:space="preserve">  200 m / 1:57.00 / 349 -                                            (042wr) Juderi Bichikashvili (98) GEO / Oct. 18th/2014</t>
  </si>
  <si>
    <t xml:space="preserve">  1,600 m / 04:36 / 334 -                                            (069wr) Hugo Milner (98) GBR / Oct. 4th/2014</t>
  </si>
  <si>
    <t xml:space="preserve">  1,600 m / 05:06 / 304 -                                            (020wr) Gemma Shepherd (97) GBR / Oct. 19th/2014</t>
  </si>
  <si>
    <t xml:space="preserve">  200 m / 2:05.96 / 323 -                                            (004wr) Isobel Jones (97) GBR / April 5th/2014</t>
  </si>
  <si>
    <t xml:space="preserve">  200 m / 2:05.64 / 324 -                                              (004wr) Hannah Featherstone (99) GBR / Oct. 5th/2014</t>
  </si>
  <si>
    <t xml:space="preserve">  800 m / 02:38 / 302 -                                            (001wr) Eve Jones (04) GBR / Oct. 4th/2014</t>
  </si>
  <si>
    <t xml:space="preserve">    800 m / 02:29 / 311 -                                           (004wr) Rhys Ashton (04) GBR / Oct. 12th/2014</t>
  </si>
  <si>
    <t xml:space="preserve">                                                                                                                                    604 pts. (2:16.33/291) + (04:57/313)                                  Sabrina Sinha (99) GBR / April 5th/2014 </t>
  </si>
  <si>
    <t xml:space="preserve">  1,600 m / 04:57 / 313 -                                             (001wr) Sabrina Sinha (99) GBR / April 5th/2014</t>
  </si>
  <si>
    <t xml:space="preserve">                                                                                                                               670 pts. (1:59.33/342) + (04:42/328)                                Shref Rshad (98) EGY / June 6th/2014 </t>
  </si>
  <si>
    <t xml:space="preserve">                                                                                                                                        601 pts. (2:10.66/308) + (05:17/293)                                 Emily Jenkinson (96) GBR / April 5th/2014 </t>
  </si>
  <si>
    <t xml:space="preserve">  200 m / 1:55.14 / 355 -                                           (026wr) Mohamed Alsaed (97) EGY / June 6th/2014</t>
  </si>
  <si>
    <t xml:space="preserve">  1,600 m / 04:32 / 338 -                                           (006wr) Ahmed Hamid (97) EGY / June 6th/2014</t>
  </si>
  <si>
    <t xml:space="preserve">  1,600 m / 04:32 / 338 -                                           (023wr) Ahmed Al-Banna (96) EGY / June 6th/2014</t>
  </si>
  <si>
    <t xml:space="preserve">                                                                                                                                     674 pts. (01:55.33/354) + (04:50/320)                              Benjamin Pond (96) GBR / April 5th/2014 </t>
  </si>
  <si>
    <t xml:space="preserve">                              RUN=</t>
  </si>
  <si>
    <t>591</t>
  </si>
  <si>
    <t>TOP 8  PER  CATEGORY  AND  GENDER</t>
  </si>
  <si>
    <t>INDIVIDUAL  CLASSIFICATION  TOP 8  PER  CATEGORY  PER  GENDER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</si>
</sst>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[$-F800]dddd\,\ mmmm\ dd\,\ yyyy"/>
    <numFmt numFmtId="165" formatCode="[$-C0A]d\-mmm;@"/>
    <numFmt numFmtId="166" formatCode="00"/>
    <numFmt numFmtId="167" formatCode="dddd&quot;, &quot;mmmm\ dd&quot;, &quot;yyyy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1"/>
      <name val="Arial"/>
      <family val="2"/>
    </font>
    <font>
      <sz val="2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11"/>
      <color theme="1"/>
      <name val="Calibri"/>
      <family val="2"/>
    </font>
    <font>
      <sz val="20"/>
      <color theme="0"/>
      <name val="Calibri"/>
      <family val="2"/>
      <scheme val="minor"/>
    </font>
    <font>
      <sz val="28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Bookman Old Style"/>
      <family val="1"/>
    </font>
    <font>
      <sz val="11"/>
      <color theme="1"/>
      <name val="Cambria"/>
      <family val="1"/>
    </font>
    <font>
      <b/>
      <sz val="9"/>
      <color indexed="8"/>
      <name val="Calibri"/>
      <family val="2"/>
    </font>
    <font>
      <b/>
      <sz val="24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9"/>
      <color theme="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41"/>
      </patternFill>
    </fill>
    <fill>
      <patternFill patternType="solid">
        <fgColor rgb="FF66FFFF"/>
        <bgColor indexed="41"/>
      </patternFill>
    </fill>
    <fill>
      <patternFill patternType="solid">
        <fgColor theme="0"/>
        <bgColor indexed="47"/>
      </patternFill>
    </fill>
    <fill>
      <patternFill patternType="solid">
        <fgColor rgb="FFFFCCFF"/>
        <bgColor indexed="47"/>
      </patternFill>
    </fill>
    <fill>
      <patternFill patternType="solid">
        <fgColor rgb="FFFFFFFF"/>
        <bgColor rgb="FFFDEADA"/>
      </patternFill>
    </fill>
    <fill>
      <patternFill patternType="solid">
        <fgColor rgb="FFFFC000"/>
        <bgColor indexed="3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4" fillId="0" borderId="0"/>
    <xf numFmtId="0" fontId="3" fillId="0" borderId="0"/>
    <xf numFmtId="43" fontId="7" fillId="0" borderId="0" applyFon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58" fillId="0" borderId="0"/>
  </cellStyleXfs>
  <cellXfs count="1390">
    <xf numFmtId="0" fontId="0" fillId="0" borderId="0" xfId="0"/>
    <xf numFmtId="0" fontId="1" fillId="0" borderId="9" xfId="0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9" fillId="0" borderId="2" xfId="0" applyFont="1" applyBorder="1"/>
    <xf numFmtId="0" fontId="9" fillId="0" borderId="3" xfId="0" applyFont="1" applyBorder="1"/>
    <xf numFmtId="0" fontId="4" fillId="0" borderId="0" xfId="0" applyFont="1" applyBorder="1"/>
    <xf numFmtId="0" fontId="4" fillId="2" borderId="0" xfId="0" applyFont="1" applyFill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2" borderId="0" xfId="0" applyFont="1" applyFill="1"/>
    <xf numFmtId="0" fontId="4" fillId="0" borderId="1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9" fillId="5" borderId="0" xfId="2" applyNumberFormat="1" applyFont="1" applyFill="1" applyBorder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4" fillId="2" borderId="4" xfId="0" applyNumberFormat="1" applyFont="1" applyFill="1" applyBorder="1" applyAlignment="1">
      <alignment horizontal="left"/>
    </xf>
    <xf numFmtId="0" fontId="1" fillId="0" borderId="0" xfId="0" applyFont="1" applyBorder="1"/>
    <xf numFmtId="0" fontId="4" fillId="2" borderId="4" xfId="2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49" fontId="12" fillId="2" borderId="4" xfId="0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4" fillId="2" borderId="4" xfId="1" applyFont="1" applyFill="1" applyBorder="1" applyAlignment="1">
      <alignment horizontal="left"/>
    </xf>
    <xf numFmtId="49" fontId="4" fillId="2" borderId="4" xfId="2" applyNumberFormat="1" applyFont="1" applyFill="1" applyBorder="1" applyAlignment="1">
      <alignment horizontal="left"/>
    </xf>
    <xf numFmtId="0" fontId="4" fillId="2" borderId="12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23" xfId="0" applyNumberFormat="1" applyFont="1" applyFill="1" applyBorder="1" applyAlignment="1">
      <alignment horizontal="left"/>
    </xf>
    <xf numFmtId="0" fontId="4" fillId="2" borderId="23" xfId="0" applyFont="1" applyFill="1" applyBorder="1" applyAlignment="1">
      <alignment horizontal="left"/>
    </xf>
    <xf numFmtId="0" fontId="12" fillId="2" borderId="23" xfId="0" applyFont="1" applyFill="1" applyBorder="1" applyAlignment="1">
      <alignment horizontal="left"/>
    </xf>
    <xf numFmtId="0" fontId="8" fillId="2" borderId="23" xfId="0" applyFont="1" applyFill="1" applyBorder="1" applyAlignment="1">
      <alignment horizontal="left" vertical="center"/>
    </xf>
    <xf numFmtId="0" fontId="4" fillId="2" borderId="23" xfId="2" applyNumberFormat="1" applyFont="1" applyFill="1" applyBorder="1" applyAlignment="1">
      <alignment horizontal="left"/>
    </xf>
    <xf numFmtId="0" fontId="8" fillId="2" borderId="23" xfId="0" applyFont="1" applyFill="1" applyBorder="1" applyAlignment="1">
      <alignment horizontal="left"/>
    </xf>
    <xf numFmtId="0" fontId="9" fillId="0" borderId="0" xfId="0" applyFont="1" applyBorder="1"/>
    <xf numFmtId="49" fontId="11" fillId="0" borderId="0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1" fillId="2" borderId="43" xfId="0" applyNumberFormat="1" applyFont="1" applyFill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5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5" borderId="0" xfId="2" applyNumberFormat="1" applyFont="1" applyFill="1" applyBorder="1" applyAlignment="1">
      <alignment horizontal="left"/>
    </xf>
    <xf numFmtId="0" fontId="11" fillId="5" borderId="0" xfId="2" applyNumberFormat="1" applyFont="1" applyFill="1" applyBorder="1" applyAlignment="1">
      <alignment horizontal="left"/>
    </xf>
    <xf numFmtId="49" fontId="11" fillId="5" borderId="0" xfId="2" applyNumberFormat="1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49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0" fillId="0" borderId="0" xfId="0" applyFont="1"/>
    <xf numFmtId="49" fontId="0" fillId="0" borderId="0" xfId="0" applyNumberFormat="1" applyFont="1" applyAlignment="1">
      <alignment horizontal="center"/>
    </xf>
    <xf numFmtId="0" fontId="1" fillId="0" borderId="2" xfId="0" applyFont="1" applyBorder="1"/>
    <xf numFmtId="0" fontId="0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4" xfId="0" applyNumberFormat="1" applyFont="1" applyFill="1" applyBorder="1"/>
    <xf numFmtId="49" fontId="1" fillId="2" borderId="4" xfId="0" applyNumberFormat="1" applyFont="1" applyFill="1" applyBorder="1" applyAlignment="1">
      <alignment horizontal="left"/>
    </xf>
    <xf numFmtId="0" fontId="0" fillId="0" borderId="4" xfId="0" applyNumberFormat="1" applyFont="1" applyBorder="1"/>
    <xf numFmtId="0" fontId="0" fillId="0" borderId="4" xfId="0" applyNumberFormat="1" applyFont="1" applyBorder="1" applyAlignment="1">
      <alignment vertical="center"/>
    </xf>
    <xf numFmtId="0" fontId="0" fillId="0" borderId="4" xfId="0" applyNumberFormat="1" applyFon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0" fontId="1" fillId="5" borderId="4" xfId="0" applyNumberFormat="1" applyFont="1" applyFill="1" applyBorder="1" applyAlignment="1">
      <alignment vertical="center"/>
    </xf>
    <xf numFmtId="0" fontId="0" fillId="5" borderId="4" xfId="0" applyNumberFormat="1" applyFont="1" applyFill="1" applyBorder="1"/>
    <xf numFmtId="0" fontId="0" fillId="5" borderId="4" xfId="0" applyNumberFormat="1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1" fillId="0" borderId="4" xfId="0" applyNumberFormat="1" applyFont="1" applyBorder="1"/>
    <xf numFmtId="0" fontId="1" fillId="0" borderId="4" xfId="0" applyNumberFormat="1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4" xfId="0" applyFont="1" applyBorder="1" applyAlignment="1">
      <alignment horizontal="left"/>
    </xf>
    <xf numFmtId="49" fontId="16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left" vertical="center"/>
    </xf>
    <xf numFmtId="0" fontId="17" fillId="0" borderId="4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49" fontId="0" fillId="0" borderId="4" xfId="0" applyNumberFormat="1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 vertical="center"/>
    </xf>
    <xf numFmtId="0" fontId="1" fillId="2" borderId="4" xfId="0" applyNumberFormat="1" applyFont="1" applyFill="1" applyBorder="1" applyAlignment="1"/>
    <xf numFmtId="0" fontId="1" fillId="5" borderId="4" xfId="0" applyNumberFormat="1" applyFont="1" applyFill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13" fillId="0" borderId="2" xfId="0" applyFont="1" applyBorder="1"/>
    <xf numFmtId="0" fontId="13" fillId="0" borderId="0" xfId="0" applyFont="1" applyBorder="1" applyAlignment="1">
      <alignment horizontal="center"/>
    </xf>
    <xf numFmtId="0" fontId="19" fillId="0" borderId="4" xfId="0" applyNumberFormat="1" applyFont="1" applyBorder="1"/>
    <xf numFmtId="0" fontId="19" fillId="5" borderId="4" xfId="0" applyNumberFormat="1" applyFont="1" applyFill="1" applyBorder="1"/>
    <xf numFmtId="0" fontId="20" fillId="0" borderId="4" xfId="0" applyFont="1" applyBorder="1" applyAlignment="1">
      <alignment horizontal="left"/>
    </xf>
    <xf numFmtId="49" fontId="20" fillId="0" borderId="4" xfId="0" applyNumberFormat="1" applyFont="1" applyBorder="1" applyAlignment="1">
      <alignment horizontal="left"/>
    </xf>
    <xf numFmtId="49" fontId="19" fillId="0" borderId="4" xfId="0" applyNumberFormat="1" applyFont="1" applyBorder="1" applyAlignment="1">
      <alignment horizontal="left"/>
    </xf>
    <xf numFmtId="0" fontId="19" fillId="0" borderId="4" xfId="0" applyFont="1" applyBorder="1" applyAlignment="1">
      <alignment horizontal="left"/>
    </xf>
    <xf numFmtId="0" fontId="19" fillId="5" borderId="0" xfId="0" applyFont="1" applyFill="1" applyAlignment="1">
      <alignment horizontal="center"/>
    </xf>
    <xf numFmtId="0" fontId="1" fillId="2" borderId="4" xfId="0" applyFont="1" applyFill="1" applyBorder="1" applyAlignment="1">
      <alignment horizontal="left"/>
    </xf>
    <xf numFmtId="0" fontId="1" fillId="2" borderId="4" xfId="0" applyNumberFormat="1" applyFont="1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0" fillId="2" borderId="4" xfId="0" applyNumberFormat="1" applyFont="1" applyFill="1" applyBorder="1"/>
    <xf numFmtId="0" fontId="10" fillId="2" borderId="4" xfId="0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0" fontId="1" fillId="2" borderId="4" xfId="2" applyNumberFormat="1" applyFont="1" applyFill="1" applyBorder="1"/>
    <xf numFmtId="0" fontId="1" fillId="2" borderId="4" xfId="2" applyNumberFormat="1" applyFont="1" applyFill="1" applyBorder="1" applyAlignment="1">
      <alignment horizontal="left"/>
    </xf>
    <xf numFmtId="0" fontId="18" fillId="2" borderId="4" xfId="0" applyFont="1" applyFill="1" applyBorder="1" applyAlignment="1">
      <alignment horizontal="center"/>
    </xf>
    <xf numFmtId="0" fontId="5" fillId="2" borderId="23" xfId="0" applyNumberFormat="1" applyFont="1" applyFill="1" applyBorder="1" applyAlignment="1">
      <alignment horizontal="left"/>
    </xf>
    <xf numFmtId="0" fontId="1" fillId="2" borderId="23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13" fillId="2" borderId="23" xfId="0" applyNumberFormat="1" applyFont="1" applyFill="1" applyBorder="1" applyAlignment="1">
      <alignment horizontal="left"/>
    </xf>
    <xf numFmtId="0" fontId="1" fillId="2" borderId="12" xfId="0" applyNumberFormat="1" applyFont="1" applyFill="1" applyBorder="1" applyAlignment="1">
      <alignment horizontal="left"/>
    </xf>
    <xf numFmtId="0" fontId="1" fillId="2" borderId="23" xfId="0" applyFont="1" applyFill="1" applyBorder="1" applyAlignment="1">
      <alignment horizontal="center"/>
    </xf>
    <xf numFmtId="0" fontId="1" fillId="0" borderId="4" xfId="0" applyFont="1" applyBorder="1"/>
    <xf numFmtId="0" fontId="18" fillId="2" borderId="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0" fontId="10" fillId="2" borderId="4" xfId="0" applyNumberFormat="1" applyFont="1" applyFill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1" fillId="0" borderId="7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4" fillId="2" borderId="12" xfId="0" applyNumberFormat="1" applyFont="1" applyFill="1" applyBorder="1" applyAlignment="1">
      <alignment horizontal="left"/>
    </xf>
    <xf numFmtId="1" fontId="10" fillId="0" borderId="4" xfId="0" applyNumberFormat="1" applyFont="1" applyBorder="1" applyAlignment="1">
      <alignment horizontal="center" vertical="center"/>
    </xf>
    <xf numFmtId="0" fontId="10" fillId="2" borderId="23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4" fillId="2" borderId="11" xfId="0" applyNumberFormat="1" applyFont="1" applyFill="1" applyBorder="1" applyAlignment="1">
      <alignment horizontal="left"/>
    </xf>
    <xf numFmtId="0" fontId="1" fillId="2" borderId="23" xfId="0" applyFont="1" applyFill="1" applyBorder="1" applyAlignment="1">
      <alignment horizontal="left"/>
    </xf>
    <xf numFmtId="49" fontId="1" fillId="2" borderId="25" xfId="0" applyNumberFormat="1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36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1" fillId="0" borderId="1" xfId="0" applyFont="1" applyBorder="1"/>
    <xf numFmtId="0" fontId="1" fillId="2" borderId="25" xfId="0" applyFont="1" applyFill="1" applyBorder="1" applyAlignment="1">
      <alignment horizontal="center"/>
    </xf>
    <xf numFmtId="0" fontId="22" fillId="2" borderId="4" xfId="0" applyNumberFormat="1" applyFont="1" applyFill="1" applyBorder="1"/>
    <xf numFmtId="49" fontId="22" fillId="2" borderId="4" xfId="0" applyNumberFormat="1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8" borderId="4" xfId="1" applyFont="1" applyFill="1" applyBorder="1" applyAlignment="1">
      <alignment horizontal="center"/>
    </xf>
    <xf numFmtId="0" fontId="22" fillId="2" borderId="4" xfId="0" applyNumberFormat="1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5" borderId="0" xfId="0" applyFont="1" applyFill="1" applyBorder="1" applyAlignment="1">
      <alignment horizontal="center"/>
    </xf>
    <xf numFmtId="0" fontId="23" fillId="2" borderId="23" xfId="0" applyFont="1" applyFill="1" applyBorder="1" applyAlignment="1">
      <alignment horizontal="left" vertical="center"/>
    </xf>
    <xf numFmtId="0" fontId="21" fillId="2" borderId="0" xfId="0" applyFont="1" applyFill="1" applyBorder="1" applyAlignment="1"/>
    <xf numFmtId="0" fontId="21" fillId="2" borderId="4" xfId="0" applyNumberFormat="1" applyFont="1" applyFill="1" applyBorder="1" applyAlignment="1"/>
    <xf numFmtId="0" fontId="23" fillId="0" borderId="4" xfId="0" applyFont="1" applyBorder="1" applyAlignment="1">
      <alignment horizontal="left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left" vertical="center"/>
    </xf>
    <xf numFmtId="1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0" fillId="2" borderId="2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/>
    </xf>
    <xf numFmtId="0" fontId="24" fillId="2" borderId="4" xfId="0" applyFont="1" applyFill="1" applyBorder="1" applyAlignment="1">
      <alignment horizontal="left"/>
    </xf>
    <xf numFmtId="49" fontId="25" fillId="2" borderId="5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49" fontId="18" fillId="2" borderId="4" xfId="0" applyNumberFormat="1" applyFont="1" applyFill="1" applyBorder="1"/>
    <xf numFmtId="0" fontId="13" fillId="0" borderId="43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left"/>
    </xf>
    <xf numFmtId="49" fontId="19" fillId="0" borderId="0" xfId="0" applyNumberFormat="1" applyFont="1" applyAlignment="1">
      <alignment horizontal="center"/>
    </xf>
    <xf numFmtId="0" fontId="13" fillId="0" borderId="0" xfId="0" applyFont="1" applyBorder="1"/>
    <xf numFmtId="0" fontId="19" fillId="2" borderId="4" xfId="2" applyNumberFormat="1" applyFont="1" applyFill="1" applyBorder="1" applyAlignment="1">
      <alignment horizontal="left"/>
    </xf>
    <xf numFmtId="49" fontId="27" fillId="2" borderId="4" xfId="0" applyNumberFormat="1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49" fontId="19" fillId="2" borderId="4" xfId="0" applyNumberFormat="1" applyFont="1" applyFill="1" applyBorder="1" applyAlignment="1">
      <alignment horizontal="left"/>
    </xf>
    <xf numFmtId="0" fontId="19" fillId="2" borderId="4" xfId="0" applyNumberFormat="1" applyFont="1" applyFill="1" applyBorder="1" applyAlignment="1">
      <alignment horizontal="left"/>
    </xf>
    <xf numFmtId="0" fontId="26" fillId="2" borderId="4" xfId="0" applyFont="1" applyFill="1" applyBorder="1" applyAlignment="1">
      <alignment horizontal="left" vertical="center"/>
    </xf>
    <xf numFmtId="0" fontId="26" fillId="2" borderId="4" xfId="0" applyFont="1" applyFill="1" applyBorder="1" applyAlignment="1">
      <alignment horizontal="left"/>
    </xf>
    <xf numFmtId="0" fontId="13" fillId="5" borderId="0" xfId="2" applyNumberFormat="1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6" borderId="4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0" fillId="10" borderId="4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2" borderId="24" xfId="0" applyNumberFormat="1" applyFont="1" applyFill="1" applyBorder="1" applyAlignment="1">
      <alignment horizontal="left"/>
    </xf>
    <xf numFmtId="0" fontId="1" fillId="2" borderId="5" xfId="0" applyNumberFormat="1" applyFont="1" applyFill="1" applyBorder="1" applyAlignment="1">
      <alignment horizontal="left"/>
    </xf>
    <xf numFmtId="0" fontId="1" fillId="2" borderId="22" xfId="0" applyNumberFormat="1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5" fillId="8" borderId="7" xfId="0" applyFont="1" applyFill="1" applyBorder="1" applyAlignment="1">
      <alignment horizontal="center"/>
    </xf>
    <xf numFmtId="49" fontId="15" fillId="8" borderId="7" xfId="0" applyNumberFormat="1" applyFont="1" applyFill="1" applyBorder="1" applyAlignment="1"/>
    <xf numFmtId="0" fontId="15" fillId="8" borderId="33" xfId="0" applyFont="1" applyFill="1" applyBorder="1" applyAlignment="1">
      <alignment horizontal="center"/>
    </xf>
    <xf numFmtId="49" fontId="15" fillId="8" borderId="9" xfId="0" applyNumberFormat="1" applyFont="1" applyFill="1" applyBorder="1" applyAlignment="1">
      <alignment horizontal="center"/>
    </xf>
    <xf numFmtId="49" fontId="15" fillId="8" borderId="46" xfId="0" applyNumberFormat="1" applyFont="1" applyFill="1" applyBorder="1" applyAlignment="1">
      <alignment horizontal="center"/>
    </xf>
    <xf numFmtId="0" fontId="15" fillId="10" borderId="9" xfId="0" applyFont="1" applyFill="1" applyBorder="1" applyAlignment="1">
      <alignment horizontal="center"/>
    </xf>
    <xf numFmtId="49" fontId="15" fillId="10" borderId="9" xfId="0" applyNumberFormat="1" applyFont="1" applyFill="1" applyBorder="1" applyAlignment="1">
      <alignment horizontal="center"/>
    </xf>
    <xf numFmtId="0" fontId="1" fillId="10" borderId="11" xfId="0" applyFont="1" applyFill="1" applyBorder="1" applyAlignment="1">
      <alignment horizontal="center"/>
    </xf>
    <xf numFmtId="0" fontId="1" fillId="9" borderId="18" xfId="0" applyFont="1" applyFill="1" applyBorder="1" applyAlignment="1">
      <alignment horizontal="center"/>
    </xf>
    <xf numFmtId="0" fontId="1" fillId="0" borderId="23" xfId="0" applyFont="1" applyFill="1" applyBorder="1"/>
    <xf numFmtId="0" fontId="1" fillId="0" borderId="4" xfId="0" applyFont="1" applyFill="1" applyBorder="1"/>
    <xf numFmtId="0" fontId="1" fillId="0" borderId="4" xfId="0" applyFont="1" applyFill="1" applyBorder="1" applyAlignment="1">
      <alignment horizontal="left"/>
    </xf>
    <xf numFmtId="164" fontId="1" fillId="0" borderId="4" xfId="0" applyNumberFormat="1" applyFont="1" applyBorder="1" applyAlignment="1">
      <alignment horizontal="center"/>
    </xf>
    <xf numFmtId="0" fontId="1" fillId="0" borderId="31" xfId="0" applyFont="1" applyFill="1" applyBorder="1"/>
    <xf numFmtId="0" fontId="1" fillId="0" borderId="11" xfId="0" applyFont="1" applyFill="1" applyBorder="1"/>
    <xf numFmtId="0" fontId="1" fillId="0" borderId="11" xfId="0" applyFont="1" applyFill="1" applyBorder="1" applyAlignment="1">
      <alignment horizontal="left"/>
    </xf>
    <xf numFmtId="164" fontId="1" fillId="0" borderId="11" xfId="0" applyNumberFormat="1" applyFont="1" applyBorder="1" applyAlignment="1">
      <alignment horizontal="center"/>
    </xf>
    <xf numFmtId="49" fontId="1" fillId="8" borderId="5" xfId="0" applyNumberFormat="1" applyFont="1" applyFill="1" applyBorder="1" applyAlignment="1">
      <alignment horizontal="center"/>
    </xf>
    <xf numFmtId="49" fontId="1" fillId="8" borderId="2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49" fontId="10" fillId="8" borderId="4" xfId="0" applyNumberFormat="1" applyFont="1" applyFill="1" applyBorder="1" applyAlignment="1">
      <alignment horizontal="center"/>
    </xf>
    <xf numFmtId="49" fontId="22" fillId="8" borderId="4" xfId="0" applyNumberFormat="1" applyFont="1" applyFill="1" applyBorder="1" applyAlignment="1">
      <alignment horizontal="center"/>
    </xf>
    <xf numFmtId="0" fontId="1" fillId="8" borderId="4" xfId="0" applyNumberFormat="1" applyFont="1" applyFill="1" applyBorder="1" applyAlignment="1">
      <alignment horizontal="center"/>
    </xf>
    <xf numFmtId="0" fontId="1" fillId="8" borderId="11" xfId="0" applyNumberFormat="1" applyFont="1" applyFill="1" applyBorder="1" applyAlignment="1">
      <alignment horizontal="center"/>
    </xf>
    <xf numFmtId="49" fontId="1" fillId="8" borderId="11" xfId="0" applyNumberFormat="1" applyFont="1" applyFill="1" applyBorder="1" applyAlignment="1">
      <alignment horizontal="center"/>
    </xf>
    <xf numFmtId="49" fontId="1" fillId="10" borderId="4" xfId="0" applyNumberFormat="1" applyFont="1" applyFill="1" applyBorder="1" applyAlignment="1">
      <alignment horizontal="center"/>
    </xf>
    <xf numFmtId="49" fontId="10" fillId="10" borderId="4" xfId="0" applyNumberFormat="1" applyFont="1" applyFill="1" applyBorder="1" applyAlignment="1">
      <alignment horizontal="center"/>
    </xf>
    <xf numFmtId="49" fontId="22" fillId="10" borderId="4" xfId="0" applyNumberFormat="1" applyFont="1" applyFill="1" applyBorder="1" applyAlignment="1">
      <alignment horizontal="center"/>
    </xf>
    <xf numFmtId="0" fontId="1" fillId="10" borderId="4" xfId="0" applyNumberFormat="1" applyFont="1" applyFill="1" applyBorder="1" applyAlignment="1">
      <alignment horizontal="center"/>
    </xf>
    <xf numFmtId="49" fontId="1" fillId="10" borderId="11" xfId="0" applyNumberFormat="1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9" borderId="25" xfId="0" applyFont="1" applyFill="1" applyBorder="1" applyAlignment="1">
      <alignment horizontal="center"/>
    </xf>
    <xf numFmtId="49" fontId="1" fillId="6" borderId="4" xfId="0" applyNumberFormat="1" applyFont="1" applyFill="1" applyBorder="1" applyAlignment="1">
      <alignment horizontal="center"/>
    </xf>
    <xf numFmtId="0" fontId="1" fillId="0" borderId="23" xfId="0" applyFont="1" applyBorder="1"/>
    <xf numFmtId="0" fontId="15" fillId="8" borderId="9" xfId="0" applyFont="1" applyFill="1" applyBorder="1" applyAlignment="1">
      <alignment horizontal="center"/>
    </xf>
    <xf numFmtId="49" fontId="1" fillId="8" borderId="5" xfId="1" applyNumberFormat="1" applyFont="1" applyFill="1" applyBorder="1" applyAlignment="1">
      <alignment horizontal="center"/>
    </xf>
    <xf numFmtId="49" fontId="1" fillId="8" borderId="4" xfId="1" applyNumberFormat="1" applyFont="1" applyFill="1" applyBorder="1" applyAlignment="1">
      <alignment horizontal="center"/>
    </xf>
    <xf numFmtId="49" fontId="1" fillId="9" borderId="18" xfId="0" applyNumberFormat="1" applyFont="1" applyFill="1" applyBorder="1" applyAlignment="1">
      <alignment horizontal="center"/>
    </xf>
    <xf numFmtId="0" fontId="0" fillId="0" borderId="4" xfId="0" applyBorder="1"/>
    <xf numFmtId="0" fontId="15" fillId="8" borderId="7" xfId="0" applyFont="1" applyFill="1" applyBorder="1" applyAlignment="1">
      <alignment horizontal="left"/>
    </xf>
    <xf numFmtId="49" fontId="15" fillId="8" borderId="7" xfId="0" applyNumberFormat="1" applyFont="1" applyFill="1" applyBorder="1" applyAlignment="1">
      <alignment horizontal="left"/>
    </xf>
    <xf numFmtId="0" fontId="10" fillId="8" borderId="7" xfId="0" applyFont="1" applyFill="1" applyBorder="1" applyAlignment="1">
      <alignment horizontal="center"/>
    </xf>
    <xf numFmtId="0" fontId="10" fillId="8" borderId="11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left"/>
    </xf>
    <xf numFmtId="49" fontId="15" fillId="10" borderId="7" xfId="0" applyNumberFormat="1" applyFont="1" applyFill="1" applyBorder="1" applyAlignment="1">
      <alignment horizontal="left"/>
    </xf>
    <xf numFmtId="0" fontId="10" fillId="10" borderId="7" xfId="0" applyFont="1" applyFill="1" applyBorder="1" applyAlignment="1">
      <alignment horizontal="center"/>
    </xf>
    <xf numFmtId="0" fontId="10" fillId="10" borderId="11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left" vertical="center"/>
    </xf>
    <xf numFmtId="0" fontId="1" fillId="6" borderId="54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0" fillId="8" borderId="9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left"/>
    </xf>
    <xf numFmtId="0" fontId="4" fillId="8" borderId="4" xfId="0" applyFont="1" applyFill="1" applyBorder="1" applyAlignment="1">
      <alignment horizontal="left"/>
    </xf>
    <xf numFmtId="0" fontId="0" fillId="8" borderId="4" xfId="0" applyFont="1" applyFill="1" applyBorder="1" applyAlignment="1">
      <alignment horizontal="left"/>
    </xf>
    <xf numFmtId="0" fontId="1" fillId="8" borderId="4" xfId="2" applyNumberFormat="1" applyFont="1" applyFill="1" applyBorder="1" applyAlignment="1">
      <alignment horizontal="center"/>
    </xf>
    <xf numFmtId="0" fontId="10" fillId="10" borderId="9" xfId="0" applyFont="1" applyFill="1" applyBorder="1" applyAlignment="1">
      <alignment horizontal="center"/>
    </xf>
    <xf numFmtId="0" fontId="10" fillId="10" borderId="5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left"/>
    </xf>
    <xf numFmtId="0" fontId="4" fillId="10" borderId="4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0" fontId="0" fillId="10" borderId="4" xfId="0" applyFont="1" applyFill="1" applyBorder="1" applyAlignment="1">
      <alignment horizontal="left"/>
    </xf>
    <xf numFmtId="0" fontId="1" fillId="10" borderId="22" xfId="0" applyFont="1" applyFill="1" applyBorder="1" applyAlignment="1">
      <alignment horizontal="center"/>
    </xf>
    <xf numFmtId="0" fontId="1" fillId="9" borderId="29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left"/>
    </xf>
    <xf numFmtId="0" fontId="0" fillId="10" borderId="5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18" fillId="2" borderId="4" xfId="1" applyFont="1" applyFill="1" applyBorder="1" applyAlignment="1">
      <alignment horizontal="left"/>
    </xf>
    <xf numFmtId="0" fontId="0" fillId="2" borderId="4" xfId="2" applyNumberFormat="1" applyFont="1" applyFill="1" applyBorder="1" applyAlignment="1">
      <alignment horizontal="left"/>
    </xf>
    <xf numFmtId="0" fontId="1" fillId="5" borderId="0" xfId="2" applyNumberFormat="1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1" fontId="10" fillId="0" borderId="23" xfId="0" applyNumberFormat="1" applyFont="1" applyBorder="1" applyAlignment="1">
      <alignment horizontal="center" vertical="center"/>
    </xf>
    <xf numFmtId="0" fontId="1" fillId="2" borderId="44" xfId="0" applyNumberFormat="1" applyFont="1" applyFill="1" applyBorder="1" applyAlignment="1">
      <alignment horizontal="center"/>
    </xf>
    <xf numFmtId="0" fontId="1" fillId="0" borderId="44" xfId="0" applyFont="1" applyBorder="1" applyAlignment="1">
      <alignment horizontal="left"/>
    </xf>
    <xf numFmtId="0" fontId="1" fillId="0" borderId="10" xfId="0" applyFont="1" applyFill="1" applyBorder="1"/>
    <xf numFmtId="0" fontId="0" fillId="0" borderId="37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25" fillId="4" borderId="5" xfId="0" applyNumberFormat="1" applyFont="1" applyFill="1" applyBorder="1"/>
    <xf numFmtId="0" fontId="25" fillId="4" borderId="5" xfId="0" applyFont="1" applyFill="1" applyBorder="1" applyAlignment="1">
      <alignment horizontal="center"/>
    </xf>
    <xf numFmtId="0" fontId="25" fillId="2" borderId="5" xfId="0" applyNumberFormat="1" applyFont="1" applyFill="1" applyBorder="1" applyAlignment="1">
      <alignment horizontal="center"/>
    </xf>
    <xf numFmtId="0" fontId="25" fillId="4" borderId="4" xfId="0" applyNumberFormat="1" applyFont="1" applyFill="1" applyBorder="1"/>
    <xf numFmtId="0" fontId="25" fillId="4" borderId="4" xfId="0" applyFont="1" applyFill="1" applyBorder="1" applyAlignment="1">
      <alignment horizontal="center"/>
    </xf>
    <xf numFmtId="0" fontId="25" fillId="2" borderId="4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49" fontId="18" fillId="2" borderId="4" xfId="0" applyNumberFormat="1" applyFont="1" applyFill="1" applyBorder="1" applyAlignment="1">
      <alignment horizontal="center"/>
    </xf>
    <xf numFmtId="0" fontId="10" fillId="2" borderId="54" xfId="0" applyFont="1" applyFill="1" applyBorder="1" applyAlignment="1">
      <alignment horizontal="center"/>
    </xf>
    <xf numFmtId="0" fontId="25" fillId="4" borderId="4" xfId="0" applyNumberFormat="1" applyFont="1" applyFill="1" applyBorder="1" applyAlignment="1">
      <alignment horizontal="left"/>
    </xf>
    <xf numFmtId="49" fontId="25" fillId="4" borderId="4" xfId="0" applyNumberFormat="1" applyFont="1" applyFill="1" applyBorder="1" applyAlignment="1">
      <alignment horizontal="center"/>
    </xf>
    <xf numFmtId="16" fontId="1" fillId="2" borderId="4" xfId="0" applyNumberFormat="1" applyFont="1" applyFill="1" applyBorder="1" applyAlignment="1">
      <alignment horizontal="center"/>
    </xf>
    <xf numFmtId="0" fontId="25" fillId="6" borderId="5" xfId="0" applyFont="1" applyFill="1" applyBorder="1" applyAlignment="1">
      <alignment horizontal="center"/>
    </xf>
    <xf numFmtId="16" fontId="22" fillId="2" borderId="4" xfId="0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4" xfId="0" applyFont="1" applyBorder="1"/>
    <xf numFmtId="16" fontId="10" fillId="0" borderId="4" xfId="0" applyNumberFormat="1" applyFont="1" applyBorder="1" applyAlignment="1">
      <alignment horizontal="center"/>
    </xf>
    <xf numFmtId="49" fontId="10" fillId="2" borderId="4" xfId="0" applyNumberFormat="1" applyFont="1" applyFill="1" applyBorder="1" applyAlignment="1">
      <alignment horizontal="right"/>
    </xf>
    <xf numFmtId="0" fontId="25" fillId="0" borderId="4" xfId="0" applyFont="1" applyFill="1" applyBorder="1" applyAlignment="1">
      <alignment horizontal="left"/>
    </xf>
    <xf numFmtId="0" fontId="25" fillId="10" borderId="4" xfId="0" applyNumberFormat="1" applyFont="1" applyFill="1" applyBorder="1" applyAlignment="1">
      <alignment horizontal="center"/>
    </xf>
    <xf numFmtId="49" fontId="25" fillId="10" borderId="4" xfId="0" applyNumberFormat="1" applyFont="1" applyFill="1" applyBorder="1" applyAlignment="1">
      <alignment horizontal="right"/>
    </xf>
    <xf numFmtId="0" fontId="10" fillId="10" borderId="4" xfId="0" applyFont="1" applyFill="1" applyBorder="1" applyAlignment="1">
      <alignment horizontal="right"/>
    </xf>
    <xf numFmtId="49" fontId="10" fillId="10" borderId="4" xfId="0" applyNumberFormat="1" applyFont="1" applyFill="1" applyBorder="1" applyAlignment="1">
      <alignment horizontal="right"/>
    </xf>
    <xf numFmtId="0" fontId="1" fillId="6" borderId="32" xfId="0" applyFont="1" applyFill="1" applyBorder="1" applyAlignment="1">
      <alignment horizontal="center"/>
    </xf>
    <xf numFmtId="0" fontId="1" fillId="6" borderId="17" xfId="0" applyFont="1" applyFill="1" applyBorder="1" applyAlignment="1">
      <alignment horizontal="center"/>
    </xf>
    <xf numFmtId="165" fontId="10" fillId="0" borderId="4" xfId="0" applyNumberFormat="1" applyFont="1" applyBorder="1" applyAlignment="1">
      <alignment horizontal="center"/>
    </xf>
    <xf numFmtId="49" fontId="1" fillId="10" borderId="5" xfId="0" applyNumberFormat="1" applyFont="1" applyFill="1" applyBorder="1" applyAlignment="1">
      <alignment horizontal="center"/>
    </xf>
    <xf numFmtId="165" fontId="25" fillId="4" borderId="5" xfId="0" applyNumberFormat="1" applyFont="1" applyFill="1" applyBorder="1" applyAlignment="1">
      <alignment horizontal="center"/>
    </xf>
    <xf numFmtId="49" fontId="25" fillId="2" borderId="5" xfId="0" applyNumberFormat="1" applyFont="1" applyFill="1" applyBorder="1" applyAlignment="1">
      <alignment horizontal="right"/>
    </xf>
    <xf numFmtId="0" fontId="10" fillId="2" borderId="5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10" fillId="2" borderId="56" xfId="0" applyFont="1" applyFill="1" applyBorder="1" applyAlignment="1">
      <alignment horizontal="center"/>
    </xf>
    <xf numFmtId="0" fontId="25" fillId="4" borderId="5" xfId="0" applyNumberFormat="1" applyFont="1" applyFill="1" applyBorder="1" applyAlignment="1">
      <alignment horizontal="left"/>
    </xf>
    <xf numFmtId="49" fontId="1" fillId="8" borderId="4" xfId="2" applyNumberFormat="1" applyFont="1" applyFill="1" applyBorder="1" applyAlignment="1">
      <alignment horizontal="center"/>
    </xf>
    <xf numFmtId="49" fontId="22" fillId="8" borderId="4" xfId="2" applyNumberFormat="1" applyFont="1" applyFill="1" applyBorder="1" applyAlignment="1">
      <alignment horizontal="center"/>
    </xf>
    <xf numFmtId="0" fontId="1" fillId="10" borderId="4" xfId="2" applyNumberFormat="1" applyFont="1" applyFill="1" applyBorder="1" applyAlignment="1">
      <alignment horizontal="center"/>
    </xf>
    <xf numFmtId="49" fontId="1" fillId="10" borderId="4" xfId="2" applyNumberFormat="1" applyFont="1" applyFill="1" applyBorder="1" applyAlignment="1">
      <alignment horizontal="center"/>
    </xf>
    <xf numFmtId="49" fontId="22" fillId="10" borderId="4" xfId="2" applyNumberFormat="1" applyFont="1" applyFill="1" applyBorder="1" applyAlignment="1">
      <alignment horizontal="center"/>
    </xf>
    <xf numFmtId="0" fontId="1" fillId="8" borderId="5" xfId="0" applyNumberFormat="1" applyFont="1" applyFill="1" applyBorder="1" applyAlignment="1">
      <alignment horizontal="center"/>
    </xf>
    <xf numFmtId="0" fontId="1" fillId="8" borderId="2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left"/>
    </xf>
    <xf numFmtId="0" fontId="1" fillId="10" borderId="5" xfId="0" applyNumberFormat="1" applyFont="1" applyFill="1" applyBorder="1" applyAlignment="1">
      <alignment horizontal="center"/>
    </xf>
    <xf numFmtId="0" fontId="1" fillId="10" borderId="11" xfId="0" applyNumberFormat="1" applyFont="1" applyFill="1" applyBorder="1" applyAlignment="1">
      <alignment horizontal="center"/>
    </xf>
    <xf numFmtId="49" fontId="24" fillId="2" borderId="5" xfId="0" applyNumberFormat="1" applyFont="1" applyFill="1" applyBorder="1" applyAlignment="1">
      <alignment horizontal="right"/>
    </xf>
    <xf numFmtId="0" fontId="18" fillId="2" borderId="5" xfId="0" applyFont="1" applyFill="1" applyBorder="1" applyAlignment="1">
      <alignment horizontal="center"/>
    </xf>
    <xf numFmtId="49" fontId="18" fillId="2" borderId="5" xfId="0" applyNumberFormat="1" applyFont="1" applyFill="1" applyBorder="1" applyAlignment="1">
      <alignment horizontal="center"/>
    </xf>
    <xf numFmtId="49" fontId="18" fillId="2" borderId="4" xfId="0" applyNumberFormat="1" applyFont="1" applyFill="1" applyBorder="1" applyAlignment="1">
      <alignment horizontal="right"/>
    </xf>
    <xf numFmtId="0" fontId="25" fillId="4" borderId="4" xfId="0" applyFont="1" applyFill="1" applyBorder="1" applyAlignment="1">
      <alignment horizontal="left"/>
    </xf>
    <xf numFmtId="0" fontId="10" fillId="0" borderId="4" xfId="0" applyFont="1" applyFill="1" applyBorder="1"/>
    <xf numFmtId="0" fontId="1" fillId="2" borderId="53" xfId="0" applyNumberFormat="1" applyFont="1" applyFill="1" applyBorder="1" applyAlignment="1">
      <alignment horizontal="center"/>
    </xf>
    <xf numFmtId="0" fontId="25" fillId="8" borderId="4" xfId="0" applyNumberFormat="1" applyFont="1" applyFill="1" applyBorder="1" applyAlignment="1">
      <alignment horizontal="center"/>
    </xf>
    <xf numFmtId="49" fontId="25" fillId="10" borderId="4" xfId="0" applyNumberFormat="1" applyFont="1" applyFill="1" applyBorder="1" applyAlignment="1">
      <alignment horizontal="center"/>
    </xf>
    <xf numFmtId="49" fontId="25" fillId="8" borderId="4" xfId="0" applyNumberFormat="1" applyFont="1" applyFill="1" applyBorder="1" applyAlignment="1">
      <alignment horizontal="center"/>
    </xf>
    <xf numFmtId="0" fontId="1" fillId="8" borderId="4" xfId="0" applyNumberFormat="1" applyFont="1" applyFill="1" applyBorder="1" applyAlignment="1">
      <alignment horizontal="center" vertical="center"/>
    </xf>
    <xf numFmtId="0" fontId="1" fillId="10" borderId="4" xfId="0" applyNumberFormat="1" applyFont="1" applyFill="1" applyBorder="1" applyAlignment="1">
      <alignment horizontal="center" vertical="center"/>
    </xf>
    <xf numFmtId="49" fontId="1" fillId="2" borderId="53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left"/>
    </xf>
    <xf numFmtId="49" fontId="1" fillId="2" borderId="52" xfId="0" applyNumberFormat="1" applyFont="1" applyFill="1" applyBorder="1" applyAlignment="1">
      <alignment horizontal="left"/>
    </xf>
    <xf numFmtId="49" fontId="1" fillId="0" borderId="27" xfId="0" applyNumberFormat="1" applyFont="1" applyBorder="1" applyAlignment="1">
      <alignment horizontal="center"/>
    </xf>
    <xf numFmtId="49" fontId="1" fillId="8" borderId="54" xfId="0" applyNumberFormat="1" applyFont="1" applyFill="1" applyBorder="1" applyAlignment="1">
      <alignment horizontal="center"/>
    </xf>
    <xf numFmtId="49" fontId="1" fillId="6" borderId="45" xfId="0" applyNumberFormat="1" applyFont="1" applyFill="1" applyBorder="1" applyAlignment="1">
      <alignment horizontal="center"/>
    </xf>
    <xf numFmtId="49" fontId="1" fillId="6" borderId="12" xfId="0" applyNumberFormat="1" applyFont="1" applyFill="1" applyBorder="1" applyAlignment="1">
      <alignment horizontal="center"/>
    </xf>
    <xf numFmtId="49" fontId="1" fillId="6" borderId="13" xfId="0" applyNumberFormat="1" applyFont="1" applyFill="1" applyBorder="1" applyAlignment="1">
      <alignment horizontal="center"/>
    </xf>
    <xf numFmtId="0" fontId="25" fillId="4" borderId="25" xfId="0" applyFont="1" applyFill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0" fillId="10" borderId="5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49" fontId="10" fillId="10" borderId="4" xfId="0" applyNumberFormat="1" applyFont="1" applyFill="1" applyBorder="1" applyAlignment="1">
      <alignment horizontal="center" vertical="center"/>
    </xf>
    <xf numFmtId="49" fontId="1" fillId="9" borderId="29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9" borderId="26" xfId="0" applyFont="1" applyFill="1" applyBorder="1" applyAlignment="1">
      <alignment horizontal="center"/>
    </xf>
    <xf numFmtId="0" fontId="1" fillId="9" borderId="27" xfId="0" applyFont="1" applyFill="1" applyBorder="1" applyAlignment="1">
      <alignment horizontal="center"/>
    </xf>
    <xf numFmtId="49" fontId="1" fillId="8" borderId="24" xfId="0" applyNumberFormat="1" applyFont="1" applyFill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1" fillId="2" borderId="3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6" fillId="0" borderId="29" xfId="0" applyFont="1" applyBorder="1" applyAlignment="1">
      <alignment horizontal="center"/>
    </xf>
    <xf numFmtId="0" fontId="25" fillId="4" borderId="4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49" fontId="1" fillId="0" borderId="52" xfId="0" applyNumberFormat="1" applyFont="1" applyBorder="1" applyAlignment="1">
      <alignment horizontal="center"/>
    </xf>
    <xf numFmtId="49" fontId="1" fillId="0" borderId="25" xfId="0" applyNumberFormat="1" applyFont="1" applyBorder="1" applyAlignment="1">
      <alignment horizontal="center"/>
    </xf>
    <xf numFmtId="0" fontId="5" fillId="2" borderId="53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0" fontId="13" fillId="9" borderId="16" xfId="0" applyFont="1" applyFill="1" applyBorder="1" applyAlignment="1">
      <alignment horizontal="center"/>
    </xf>
    <xf numFmtId="49" fontId="13" fillId="9" borderId="41" xfId="0" applyNumberFormat="1" applyFont="1" applyFill="1" applyBorder="1" applyAlignment="1">
      <alignment horizontal="center"/>
    </xf>
    <xf numFmtId="0" fontId="30" fillId="9" borderId="27" xfId="0" applyFont="1" applyFill="1" applyBorder="1" applyAlignment="1">
      <alignment horizontal="center"/>
    </xf>
    <xf numFmtId="49" fontId="13" fillId="9" borderId="58" xfId="0" applyNumberFormat="1" applyFont="1" applyFill="1" applyBorder="1" applyAlignment="1">
      <alignment horizontal="center"/>
    </xf>
    <xf numFmtId="49" fontId="13" fillId="9" borderId="26" xfId="0" applyNumberFormat="1" applyFont="1" applyFill="1" applyBorder="1" applyAlignment="1">
      <alignment horizontal="center"/>
    </xf>
    <xf numFmtId="0" fontId="30" fillId="9" borderId="12" xfId="0" applyFont="1" applyFill="1" applyBorder="1" applyAlignment="1">
      <alignment horizontal="center"/>
    </xf>
    <xf numFmtId="49" fontId="1" fillId="6" borderId="5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14" fontId="10" fillId="2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" fillId="11" borderId="0" xfId="0" applyFont="1" applyFill="1"/>
    <xf numFmtId="0" fontId="1" fillId="0" borderId="0" xfId="0" applyFont="1" applyBorder="1" applyAlignment="1">
      <alignment horizontal="left"/>
    </xf>
    <xf numFmtId="0" fontId="1" fillId="11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29" fillId="0" borderId="4" xfId="0" applyNumberFormat="1" applyFont="1" applyBorder="1" applyAlignment="1">
      <alignment horizontal="center"/>
    </xf>
    <xf numFmtId="0" fontId="0" fillId="2" borderId="0" xfId="0" applyFill="1"/>
    <xf numFmtId="49" fontId="1" fillId="0" borderId="5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0" fontId="1" fillId="0" borderId="12" xfId="0" applyFont="1" applyBorder="1"/>
    <xf numFmtId="49" fontId="1" fillId="2" borderId="12" xfId="0" applyNumberFormat="1" applyFont="1" applyFill="1" applyBorder="1" applyAlignment="1">
      <alignment horizontal="left"/>
    </xf>
    <xf numFmtId="49" fontId="1" fillId="0" borderId="29" xfId="0" applyNumberFormat="1" applyFont="1" applyBorder="1" applyAlignment="1">
      <alignment horizontal="center"/>
    </xf>
    <xf numFmtId="49" fontId="1" fillId="0" borderId="34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" fillId="0" borderId="13" xfId="0" applyFont="1" applyBorder="1"/>
    <xf numFmtId="0" fontId="6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13" fillId="11" borderId="0" xfId="0" applyFont="1" applyFill="1" applyAlignment="1">
      <alignment horizontal="center"/>
    </xf>
    <xf numFmtId="0" fontId="1" fillId="0" borderId="31" xfId="0" applyFont="1" applyBorder="1" applyAlignment="1">
      <alignment horizontal="center"/>
    </xf>
    <xf numFmtId="0" fontId="28" fillId="0" borderId="4" xfId="0" applyFont="1" applyBorder="1"/>
    <xf numFmtId="49" fontId="1" fillId="2" borderId="5" xfId="0" applyNumberFormat="1" applyFont="1" applyFill="1" applyBorder="1" applyAlignment="1">
      <alignment horizontal="left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49" fontId="1" fillId="9" borderId="25" xfId="0" applyNumberFormat="1" applyFont="1" applyFill="1" applyBorder="1" applyAlignment="1">
      <alignment horizontal="center"/>
    </xf>
    <xf numFmtId="0" fontId="1" fillId="5" borderId="4" xfId="0" applyNumberFormat="1" applyFont="1" applyFill="1" applyBorder="1" applyAlignment="1">
      <alignment horizontal="left"/>
    </xf>
    <xf numFmtId="0" fontId="1" fillId="0" borderId="4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" fillId="0" borderId="24" xfId="0" applyFont="1" applyBorder="1"/>
    <xf numFmtId="0" fontId="1" fillId="6" borderId="53" xfId="0" applyFont="1" applyFill="1" applyBorder="1" applyAlignment="1">
      <alignment horizontal="center"/>
    </xf>
    <xf numFmtId="0" fontId="1" fillId="6" borderId="50" xfId="0" applyFont="1" applyFill="1" applyBorder="1" applyAlignment="1">
      <alignment horizontal="center"/>
    </xf>
    <xf numFmtId="49" fontId="1" fillId="0" borderId="22" xfId="0" applyNumberFormat="1" applyFont="1" applyBorder="1" applyAlignment="1">
      <alignment horizontal="center"/>
    </xf>
    <xf numFmtId="164" fontId="1" fillId="0" borderId="53" xfId="0" applyNumberFormat="1" applyFont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1" fillId="6" borderId="48" xfId="0" applyFont="1" applyFill="1" applyBorder="1" applyAlignment="1">
      <alignment horizontal="center"/>
    </xf>
    <xf numFmtId="0" fontId="25" fillId="6" borderId="25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9" fillId="2" borderId="0" xfId="0" applyFont="1" applyFill="1"/>
    <xf numFmtId="0" fontId="1" fillId="5" borderId="4" xfId="0" applyFont="1" applyFill="1" applyBorder="1"/>
    <xf numFmtId="49" fontId="9" fillId="11" borderId="0" xfId="0" applyNumberFormat="1" applyFont="1" applyFill="1" applyAlignment="1">
      <alignment horizontal="center"/>
    </xf>
    <xf numFmtId="0" fontId="30" fillId="11" borderId="0" xfId="0" applyFont="1" applyFill="1" applyAlignment="1">
      <alignment horizontal="center"/>
    </xf>
    <xf numFmtId="49" fontId="13" fillId="9" borderId="13" xfId="0" applyNumberFormat="1" applyFont="1" applyFill="1" applyBorder="1" applyAlignment="1">
      <alignment horizontal="center"/>
    </xf>
    <xf numFmtId="49" fontId="13" fillId="9" borderId="12" xfId="0" applyNumberFormat="1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left"/>
    </xf>
    <xf numFmtId="49" fontId="1" fillId="2" borderId="31" xfId="0" applyNumberFormat="1" applyFont="1" applyFill="1" applyBorder="1" applyAlignment="1">
      <alignment horizontal="left"/>
    </xf>
    <xf numFmtId="49" fontId="1" fillId="2" borderId="23" xfId="0" applyNumberFormat="1" applyFont="1" applyFill="1" applyBorder="1" applyAlignment="1">
      <alignment horizontal="left"/>
    </xf>
    <xf numFmtId="0" fontId="10" fillId="2" borderId="4" xfId="0" applyNumberFormat="1" applyFont="1" applyFill="1" applyBorder="1" applyAlignment="1"/>
    <xf numFmtId="49" fontId="1" fillId="0" borderId="54" xfId="0" applyNumberFormat="1" applyFont="1" applyBorder="1" applyAlignment="1">
      <alignment horizontal="center"/>
    </xf>
    <xf numFmtId="0" fontId="32" fillId="0" borderId="4" xfId="0" applyFont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49" fontId="1" fillId="0" borderId="53" xfId="0" applyNumberFormat="1" applyFont="1" applyBorder="1" applyAlignment="1">
      <alignment horizontal="center"/>
    </xf>
    <xf numFmtId="49" fontId="1" fillId="0" borderId="57" xfId="0" applyNumberFormat="1" applyFont="1" applyBorder="1" applyAlignment="1">
      <alignment horizontal="center"/>
    </xf>
    <xf numFmtId="49" fontId="1" fillId="8" borderId="0" xfId="0" applyNumberFormat="1" applyFont="1" applyFill="1" applyBorder="1" applyAlignment="1">
      <alignment horizontal="center"/>
    </xf>
    <xf numFmtId="49" fontId="13" fillId="9" borderId="27" xfId="0" applyNumberFormat="1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49" fontId="13" fillId="9" borderId="55" xfId="0" applyNumberFormat="1" applyFont="1" applyFill="1" applyBorder="1" applyAlignment="1">
      <alignment horizontal="center"/>
    </xf>
    <xf numFmtId="0" fontId="30" fillId="9" borderId="52" xfId="0" applyFont="1" applyFill="1" applyBorder="1" applyAlignment="1">
      <alignment horizontal="center"/>
    </xf>
    <xf numFmtId="49" fontId="13" fillId="9" borderId="54" xfId="0" applyNumberFormat="1" applyFont="1" applyFill="1" applyBorder="1" applyAlignment="1">
      <alignment horizontal="center"/>
    </xf>
    <xf numFmtId="49" fontId="13" fillId="9" borderId="28" xfId="0" applyNumberFormat="1" applyFont="1" applyFill="1" applyBorder="1" applyAlignment="1">
      <alignment horizontal="center"/>
    </xf>
    <xf numFmtId="49" fontId="13" fillId="9" borderId="52" xfId="0" applyNumberFormat="1" applyFont="1" applyFill="1" applyBorder="1" applyAlignment="1">
      <alignment horizontal="center"/>
    </xf>
    <xf numFmtId="0" fontId="0" fillId="0" borderId="21" xfId="0" applyFont="1" applyBorder="1"/>
    <xf numFmtId="0" fontId="5" fillId="0" borderId="41" xfId="0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49" fontId="1" fillId="6" borderId="25" xfId="0" applyNumberFormat="1" applyFont="1" applyFill="1" applyBorder="1" applyAlignment="1">
      <alignment horizontal="center"/>
    </xf>
    <xf numFmtId="49" fontId="1" fillId="0" borderId="48" xfId="0" applyNumberFormat="1" applyFont="1" applyBorder="1" applyAlignment="1">
      <alignment horizontal="center"/>
    </xf>
    <xf numFmtId="0" fontId="25" fillId="4" borderId="25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0" fillId="0" borderId="38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5" fillId="8" borderId="1" xfId="0" applyFont="1" applyFill="1" applyBorder="1" applyAlignment="1"/>
    <xf numFmtId="0" fontId="15" fillId="8" borderId="2" xfId="0" applyFont="1" applyFill="1" applyBorder="1" applyAlignment="1"/>
    <xf numFmtId="0" fontId="15" fillId="8" borderId="3" xfId="0" applyFont="1" applyFill="1" applyBorder="1" applyAlignment="1"/>
    <xf numFmtId="0" fontId="1" fillId="8" borderId="43" xfId="0" applyFont="1" applyFill="1" applyBorder="1" applyAlignment="1">
      <alignment horizontal="center"/>
    </xf>
    <xf numFmtId="49" fontId="15" fillId="10" borderId="46" xfId="0" applyNumberFormat="1" applyFont="1" applyFill="1" applyBorder="1" applyAlignment="1">
      <alignment horizontal="center"/>
    </xf>
    <xf numFmtId="0" fontId="1" fillId="10" borderId="43" xfId="0" applyFont="1" applyFill="1" applyBorder="1" applyAlignment="1">
      <alignment horizontal="center"/>
    </xf>
    <xf numFmtId="49" fontId="10" fillId="2" borderId="25" xfId="0" applyNumberFormat="1" applyFont="1" applyFill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/>
    </xf>
    <xf numFmtId="49" fontId="1" fillId="0" borderId="58" xfId="0" applyNumberFormat="1" applyFont="1" applyBorder="1" applyAlignment="1">
      <alignment horizontal="center"/>
    </xf>
    <xf numFmtId="49" fontId="25" fillId="4" borderId="25" xfId="0" applyNumberFormat="1" applyFont="1" applyFill="1" applyBorder="1" applyAlignment="1">
      <alignment horizontal="center"/>
    </xf>
    <xf numFmtId="0" fontId="15" fillId="8" borderId="63" xfId="0" applyFont="1" applyFill="1" applyBorder="1" applyAlignment="1">
      <alignment horizontal="center"/>
    </xf>
    <xf numFmtId="0" fontId="1" fillId="8" borderId="64" xfId="0" applyFont="1" applyFill="1" applyBorder="1" applyAlignment="1">
      <alignment horizontal="center"/>
    </xf>
    <xf numFmtId="49" fontId="1" fillId="8" borderId="10" xfId="0" applyNumberFormat="1" applyFont="1" applyFill="1" applyBorder="1" applyAlignment="1">
      <alignment horizontal="center"/>
    </xf>
    <xf numFmtId="49" fontId="1" fillId="8" borderId="54" xfId="1" applyNumberFormat="1" applyFont="1" applyFill="1" applyBorder="1" applyAlignment="1">
      <alignment horizontal="center"/>
    </xf>
    <xf numFmtId="0" fontId="10" fillId="8" borderId="54" xfId="0" applyFont="1" applyFill="1" applyBorder="1" applyAlignment="1">
      <alignment horizontal="center"/>
    </xf>
    <xf numFmtId="49" fontId="1" fillId="8" borderId="59" xfId="0" applyNumberFormat="1" applyFont="1" applyFill="1" applyBorder="1" applyAlignment="1">
      <alignment horizontal="center"/>
    </xf>
    <xf numFmtId="49" fontId="1" fillId="8" borderId="56" xfId="0" applyNumberFormat="1" applyFont="1" applyFill="1" applyBorder="1" applyAlignment="1">
      <alignment horizontal="center"/>
    </xf>
    <xf numFmtId="0" fontId="25" fillId="8" borderId="10" xfId="0" applyNumberFormat="1" applyFont="1" applyFill="1" applyBorder="1" applyAlignment="1">
      <alignment horizontal="center"/>
    </xf>
    <xf numFmtId="0" fontId="15" fillId="10" borderId="63" xfId="0" applyFont="1" applyFill="1" applyBorder="1" applyAlignment="1">
      <alignment horizontal="center"/>
    </xf>
    <xf numFmtId="0" fontId="1" fillId="10" borderId="64" xfId="0" applyFont="1" applyFill="1" applyBorder="1" applyAlignment="1">
      <alignment horizontal="center"/>
    </xf>
    <xf numFmtId="49" fontId="1" fillId="10" borderId="10" xfId="0" applyNumberFormat="1" applyFont="1" applyFill="1" applyBorder="1" applyAlignment="1">
      <alignment horizontal="center"/>
    </xf>
    <xf numFmtId="49" fontId="1" fillId="10" borderId="54" xfId="0" applyNumberFormat="1" applyFont="1" applyFill="1" applyBorder="1" applyAlignment="1">
      <alignment horizontal="center"/>
    </xf>
    <xf numFmtId="0" fontId="10" fillId="10" borderId="54" xfId="0" applyFont="1" applyFill="1" applyBorder="1" applyAlignment="1">
      <alignment horizontal="center"/>
    </xf>
    <xf numFmtId="49" fontId="1" fillId="10" borderId="59" xfId="0" applyNumberFormat="1" applyFont="1" applyFill="1" applyBorder="1" applyAlignment="1">
      <alignment horizontal="center"/>
    </xf>
    <xf numFmtId="49" fontId="1" fillId="10" borderId="56" xfId="0" applyNumberFormat="1" applyFont="1" applyFill="1" applyBorder="1" applyAlignment="1">
      <alignment horizontal="center"/>
    </xf>
    <xf numFmtId="0" fontId="25" fillId="10" borderId="10" xfId="0" applyNumberFormat="1" applyFont="1" applyFill="1" applyBorder="1" applyAlignment="1">
      <alignment horizontal="center"/>
    </xf>
    <xf numFmtId="0" fontId="0" fillId="11" borderId="1" xfId="0" applyFill="1" applyBorder="1"/>
    <xf numFmtId="0" fontId="0" fillId="11" borderId="2" xfId="0" applyFill="1" applyBorder="1"/>
    <xf numFmtId="0" fontId="0" fillId="11" borderId="2" xfId="0" applyFill="1" applyBorder="1" applyAlignment="1">
      <alignment horizontal="center"/>
    </xf>
    <xf numFmtId="0" fontId="0" fillId="11" borderId="2" xfId="0" applyFont="1" applyFill="1" applyBorder="1"/>
    <xf numFmtId="0" fontId="6" fillId="11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center"/>
    </xf>
    <xf numFmtId="0" fontId="0" fillId="11" borderId="2" xfId="0" applyFont="1" applyFill="1" applyBorder="1" applyAlignment="1">
      <alignment horizontal="center"/>
    </xf>
    <xf numFmtId="0" fontId="0" fillId="11" borderId="2" xfId="0" applyFont="1" applyFill="1" applyBorder="1" applyAlignment="1">
      <alignment horizontal="left"/>
    </xf>
    <xf numFmtId="0" fontId="19" fillId="11" borderId="2" xfId="0" applyFont="1" applyFill="1" applyBorder="1" applyAlignment="1">
      <alignment horizontal="left"/>
    </xf>
    <xf numFmtId="0" fontId="11" fillId="11" borderId="2" xfId="0" applyFont="1" applyFill="1" applyBorder="1" applyAlignment="1">
      <alignment horizontal="center"/>
    </xf>
    <xf numFmtId="49" fontId="11" fillId="11" borderId="2" xfId="0" applyNumberFormat="1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3" fillId="11" borderId="2" xfId="0" applyFont="1" applyFill="1" applyBorder="1" applyAlignment="1">
      <alignment horizontal="center"/>
    </xf>
    <xf numFmtId="0" fontId="15" fillId="11" borderId="2" xfId="0" applyFont="1" applyFill="1" applyBorder="1" applyAlignment="1">
      <alignment horizontal="center"/>
    </xf>
    <xf numFmtId="49" fontId="15" fillId="11" borderId="2" xfId="0" applyNumberFormat="1" applyFont="1" applyFill="1" applyBorder="1" applyAlignment="1">
      <alignment horizontal="center"/>
    </xf>
    <xf numFmtId="0" fontId="4" fillId="11" borderId="2" xfId="0" applyFont="1" applyFill="1" applyBorder="1"/>
    <xf numFmtId="0" fontId="8" fillId="11" borderId="2" xfId="0" applyFont="1" applyFill="1" applyBorder="1"/>
    <xf numFmtId="0" fontId="9" fillId="11" borderId="2" xfId="0" applyFont="1" applyFill="1" applyBorder="1"/>
    <xf numFmtId="0" fontId="1" fillId="11" borderId="2" xfId="0" applyFont="1" applyFill="1" applyBorder="1"/>
    <xf numFmtId="0" fontId="19" fillId="11" borderId="2" xfId="0" applyFont="1" applyFill="1" applyBorder="1"/>
    <xf numFmtId="0" fontId="6" fillId="11" borderId="2" xfId="0" applyFont="1" applyFill="1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34" fillId="0" borderId="0" xfId="0" applyNumberFormat="1" applyFont="1"/>
    <xf numFmtId="49" fontId="1" fillId="0" borderId="0" xfId="0" applyNumberFormat="1" applyFont="1"/>
    <xf numFmtId="49" fontId="35" fillId="0" borderId="0" xfId="0" applyNumberFormat="1" applyFont="1"/>
    <xf numFmtId="49" fontId="1" fillId="0" borderId="43" xfId="0" applyNumberFormat="1" applyFont="1" applyBorder="1"/>
    <xf numFmtId="49" fontId="5" fillId="0" borderId="43" xfId="0" applyNumberFormat="1" applyFont="1" applyBorder="1" applyAlignment="1">
      <alignment horizontal="center"/>
    </xf>
    <xf numFmtId="49" fontId="1" fillId="0" borderId="2" xfId="0" applyNumberFormat="1" applyFont="1" applyBorder="1"/>
    <xf numFmtId="49" fontId="0" fillId="0" borderId="49" xfId="0" applyNumberFormat="1" applyBorder="1"/>
    <xf numFmtId="49" fontId="5" fillId="0" borderId="43" xfId="0" applyNumberFormat="1" applyFont="1" applyBorder="1" applyAlignment="1"/>
    <xf numFmtId="49" fontId="1" fillId="2" borderId="43" xfId="0" applyNumberFormat="1" applyFont="1" applyFill="1" applyBorder="1" applyAlignment="1">
      <alignment horizontal="center"/>
    </xf>
    <xf numFmtId="49" fontId="1" fillId="6" borderId="43" xfId="0" applyNumberFormat="1" applyFont="1" applyFill="1" applyBorder="1" applyAlignment="1">
      <alignment horizontal="center"/>
    </xf>
    <xf numFmtId="49" fontId="1" fillId="0" borderId="43" xfId="0" applyNumberFormat="1" applyFont="1" applyBorder="1" applyAlignment="1">
      <alignment horizontal="center"/>
    </xf>
    <xf numFmtId="49" fontId="0" fillId="0" borderId="49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" fillId="12" borderId="48" xfId="0" applyNumberFormat="1" applyFont="1" applyFill="1" applyBorder="1" applyAlignment="1">
      <alignment horizontal="center"/>
    </xf>
    <xf numFmtId="49" fontId="0" fillId="2" borderId="2" xfId="0" applyNumberFormat="1" applyFill="1" applyBorder="1"/>
    <xf numFmtId="49" fontId="1" fillId="12" borderId="53" xfId="0" applyNumberFormat="1" applyFont="1" applyFill="1" applyBorder="1" applyAlignment="1">
      <alignment horizontal="center"/>
    </xf>
    <xf numFmtId="49" fontId="0" fillId="2" borderId="0" xfId="0" applyNumberFormat="1" applyFill="1" applyBorder="1"/>
    <xf numFmtId="49" fontId="1" fillId="12" borderId="50" xfId="0" applyNumberFormat="1" applyFont="1" applyFill="1" applyBorder="1" applyAlignment="1">
      <alignment horizontal="center"/>
    </xf>
    <xf numFmtId="49" fontId="1" fillId="6" borderId="50" xfId="0" applyNumberFormat="1" applyFont="1" applyFill="1" applyBorder="1" applyAlignment="1">
      <alignment horizontal="center"/>
    </xf>
    <xf numFmtId="49" fontId="0" fillId="0" borderId="60" xfId="0" applyNumberFormat="1" applyBorder="1"/>
    <xf numFmtId="49" fontId="1" fillId="13" borderId="48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49" fontId="1" fillId="13" borderId="53" xfId="0" applyNumberFormat="1" applyFont="1" applyFill="1" applyBorder="1" applyAlignment="1">
      <alignment horizontal="center"/>
    </xf>
    <xf numFmtId="49" fontId="1" fillId="2" borderId="0" xfId="0" applyNumberFormat="1" applyFont="1" applyFill="1" applyBorder="1"/>
    <xf numFmtId="49" fontId="1" fillId="13" borderId="50" xfId="0" applyNumberFormat="1" applyFont="1" applyFill="1" applyBorder="1" applyAlignment="1">
      <alignment horizontal="center"/>
    </xf>
    <xf numFmtId="49" fontId="1" fillId="2" borderId="60" xfId="0" applyNumberFormat="1" applyFont="1" applyFill="1" applyBorder="1"/>
    <xf numFmtId="49" fontId="1" fillId="0" borderId="60" xfId="0" applyNumberFormat="1" applyFont="1" applyBorder="1"/>
    <xf numFmtId="49" fontId="1" fillId="2" borderId="3" xfId="0" applyNumberFormat="1" applyFont="1" applyFill="1" applyBorder="1" applyAlignment="1">
      <alignment horizontal="center"/>
    </xf>
    <xf numFmtId="49" fontId="9" fillId="6" borderId="43" xfId="0" applyNumberFormat="1" applyFont="1" applyFill="1" applyBorder="1" applyAlignment="1">
      <alignment horizontal="center"/>
    </xf>
    <xf numFmtId="49" fontId="9" fillId="2" borderId="60" xfId="0" applyNumberFormat="1" applyFont="1" applyFill="1" applyBorder="1"/>
    <xf numFmtId="49" fontId="9" fillId="0" borderId="60" xfId="0" applyNumberFormat="1" applyFont="1" applyBorder="1"/>
    <xf numFmtId="0" fontId="9" fillId="0" borderId="3" xfId="0" applyFont="1" applyBorder="1" applyAlignment="1">
      <alignment horizontal="center"/>
    </xf>
    <xf numFmtId="0" fontId="9" fillId="6" borderId="43" xfId="0" applyFont="1" applyFill="1" applyBorder="1" applyAlignment="1">
      <alignment horizontal="center"/>
    </xf>
    <xf numFmtId="0" fontId="4" fillId="11" borderId="3" xfId="0" applyFont="1" applyFill="1" applyBorder="1"/>
    <xf numFmtId="0" fontId="9" fillId="9" borderId="15" xfId="0" applyFont="1" applyFill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4" fillId="0" borderId="57" xfId="0" applyFont="1" applyBorder="1"/>
    <xf numFmtId="0" fontId="5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0" fillId="0" borderId="0" xfId="0" applyBorder="1"/>
    <xf numFmtId="0" fontId="11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0" borderId="58" xfId="0" applyFont="1" applyBorder="1"/>
    <xf numFmtId="49" fontId="9" fillId="0" borderId="0" xfId="0" applyNumberFormat="1" applyFont="1" applyBorder="1"/>
    <xf numFmtId="0" fontId="15" fillId="0" borderId="0" xfId="0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49" fontId="1" fillId="0" borderId="37" xfId="0" applyNumberFormat="1" applyFont="1" applyBorder="1"/>
    <xf numFmtId="49" fontId="1" fillId="0" borderId="49" xfId="0" applyNumberFormat="1" applyFont="1" applyBorder="1"/>
    <xf numFmtId="49" fontId="1" fillId="0" borderId="38" xfId="0" applyNumberFormat="1" applyFont="1" applyBorder="1" applyAlignment="1">
      <alignment horizontal="center"/>
    </xf>
    <xf numFmtId="49" fontId="1" fillId="0" borderId="58" xfId="0" applyNumberFormat="1" applyFont="1" applyBorder="1"/>
    <xf numFmtId="49" fontId="1" fillId="0" borderId="0" xfId="0" applyNumberFormat="1" applyFont="1" applyBorder="1"/>
    <xf numFmtId="49" fontId="38" fillId="0" borderId="35" xfId="6" applyNumberFormat="1" applyFont="1" applyBorder="1"/>
    <xf numFmtId="49" fontId="1" fillId="0" borderId="36" xfId="0" applyNumberFormat="1" applyFont="1" applyBorder="1" applyAlignment="1">
      <alignment horizontal="center"/>
    </xf>
    <xf numFmtId="49" fontId="0" fillId="0" borderId="37" xfId="0" applyNumberFormat="1" applyBorder="1"/>
    <xf numFmtId="49" fontId="0" fillId="0" borderId="58" xfId="0" applyNumberFormat="1" applyBorder="1"/>
    <xf numFmtId="49" fontId="0" fillId="0" borderId="0" xfId="0" applyNumberFormat="1" applyBorder="1"/>
    <xf numFmtId="49" fontId="0" fillId="0" borderId="57" xfId="0" applyNumberFormat="1" applyBorder="1"/>
    <xf numFmtId="49" fontId="34" fillId="0" borderId="58" xfId="0" applyNumberFormat="1" applyFont="1" applyBorder="1"/>
    <xf numFmtId="49" fontId="34" fillId="0" borderId="57" xfId="0" applyNumberFormat="1" applyFont="1" applyBorder="1"/>
    <xf numFmtId="49" fontId="35" fillId="0" borderId="58" xfId="0" applyNumberFormat="1" applyFont="1" applyBorder="1"/>
    <xf numFmtId="49" fontId="35" fillId="0" borderId="0" xfId="0" applyNumberFormat="1" applyFont="1" applyBorder="1"/>
    <xf numFmtId="49" fontId="35" fillId="0" borderId="57" xfId="0" applyNumberFormat="1" applyFont="1" applyBorder="1"/>
    <xf numFmtId="49" fontId="0" fillId="0" borderId="57" xfId="0" applyNumberFormat="1" applyBorder="1" applyAlignment="1">
      <alignment horizontal="center"/>
    </xf>
    <xf numFmtId="49" fontId="1" fillId="2" borderId="57" xfId="0" applyNumberFormat="1" applyFont="1" applyFill="1" applyBorder="1" applyAlignment="1">
      <alignment horizontal="center"/>
    </xf>
    <xf numFmtId="0" fontId="0" fillId="0" borderId="57" xfId="0" applyBorder="1"/>
    <xf numFmtId="49" fontId="0" fillId="0" borderId="60" xfId="0" applyNumberFormat="1" applyBorder="1" applyAlignment="1">
      <alignment horizontal="center"/>
    </xf>
    <xf numFmtId="49" fontId="1" fillId="0" borderId="60" xfId="0" applyNumberFormat="1" applyFont="1" applyBorder="1" applyAlignment="1">
      <alignment horizontal="center"/>
    </xf>
    <xf numFmtId="49" fontId="0" fillId="0" borderId="36" xfId="0" applyNumberFormat="1" applyBorder="1"/>
    <xf numFmtId="0" fontId="1" fillId="0" borderId="4" xfId="0" applyFont="1" applyBorder="1" applyAlignment="1">
      <alignment horizontal="left"/>
    </xf>
    <xf numFmtId="0" fontId="1" fillId="6" borderId="58" xfId="0" applyFont="1" applyFill="1" applyBorder="1" applyAlignment="1">
      <alignment horizontal="center"/>
    </xf>
    <xf numFmtId="0" fontId="32" fillId="0" borderId="4" xfId="0" applyFont="1" applyBorder="1" applyAlignment="1">
      <alignment horizontal="left" vertical="center"/>
    </xf>
    <xf numFmtId="0" fontId="33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left" vertical="center"/>
    </xf>
    <xf numFmtId="0" fontId="1" fillId="5" borderId="0" xfId="0" applyFont="1" applyFill="1" applyAlignment="1">
      <alignment horizontal="left"/>
    </xf>
    <xf numFmtId="0" fontId="1" fillId="9" borderId="20" xfId="0" applyFont="1" applyFill="1" applyBorder="1" applyAlignment="1">
      <alignment horizontal="center"/>
    </xf>
    <xf numFmtId="0" fontId="10" fillId="9" borderId="18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0" fontId="39" fillId="8" borderId="0" xfId="0" applyFont="1" applyFill="1" applyBorder="1" applyAlignment="1">
      <alignment horizontal="left"/>
    </xf>
    <xf numFmtId="0" fontId="0" fillId="8" borderId="0" xfId="0" applyFill="1" applyBorder="1"/>
    <xf numFmtId="49" fontId="39" fillId="8" borderId="0" xfId="0" applyNumberFormat="1" applyFont="1" applyFill="1" applyBorder="1" applyAlignment="1">
      <alignment horizontal="left"/>
    </xf>
    <xf numFmtId="49" fontId="0" fillId="8" borderId="0" xfId="0" applyNumberFormat="1" applyFill="1" applyBorder="1"/>
    <xf numFmtId="0" fontId="40" fillId="8" borderId="0" xfId="0" applyFont="1" applyFill="1" applyBorder="1"/>
    <xf numFmtId="0" fontId="6" fillId="11" borderId="2" xfId="0" applyFont="1" applyFill="1" applyBorder="1" applyAlignment="1">
      <alignment horizontal="center"/>
    </xf>
    <xf numFmtId="49" fontId="1" fillId="2" borderId="16" xfId="0" applyNumberFormat="1" applyFont="1" applyFill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9" fillId="9" borderId="28" xfId="0" applyFont="1" applyFill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1" fillId="9" borderId="36" xfId="0" applyFont="1" applyFill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1" fillId="9" borderId="43" xfId="0" applyFont="1" applyFill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1" fillId="0" borderId="66" xfId="0" applyFont="1" applyBorder="1" applyAlignment="1">
      <alignment horizontal="left"/>
    </xf>
    <xf numFmtId="0" fontId="1" fillId="9" borderId="3" xfId="0" applyFont="1" applyFill="1" applyBorder="1" applyAlignment="1">
      <alignment horizontal="center"/>
    </xf>
    <xf numFmtId="0" fontId="4" fillId="11" borderId="36" xfId="0" applyFont="1" applyFill="1" applyBorder="1"/>
    <xf numFmtId="0" fontId="9" fillId="6" borderId="15" xfId="0" applyFont="1" applyFill="1" applyBorder="1" applyAlignment="1">
      <alignment horizontal="center"/>
    </xf>
    <xf numFmtId="0" fontId="9" fillId="16" borderId="29" xfId="0" applyFont="1" applyFill="1" applyBorder="1" applyAlignment="1">
      <alignment horizontal="center"/>
    </xf>
    <xf numFmtId="0" fontId="9" fillId="15" borderId="29" xfId="0" applyFont="1" applyFill="1" applyBorder="1" applyAlignment="1">
      <alignment horizontal="center"/>
    </xf>
    <xf numFmtId="0" fontId="9" fillId="14" borderId="25" xfId="0" applyFont="1" applyFill="1" applyBorder="1" applyAlignment="1">
      <alignment horizontal="center"/>
    </xf>
    <xf numFmtId="49" fontId="1" fillId="2" borderId="60" xfId="0" applyNumberFormat="1" applyFont="1" applyFill="1" applyBorder="1" applyAlignment="1"/>
    <xf numFmtId="49" fontId="1" fillId="0" borderId="60" xfId="0" applyNumberFormat="1" applyFont="1" applyBorder="1" applyAlignment="1"/>
    <xf numFmtId="0" fontId="1" fillId="8" borderId="49" xfId="0" applyFont="1" applyFill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49" fontId="0" fillId="0" borderId="43" xfId="0" applyNumberFormat="1" applyBorder="1" applyAlignment="1">
      <alignment horizontal="center"/>
    </xf>
    <xf numFmtId="49" fontId="1" fillId="9" borderId="15" xfId="0" applyNumberFormat="1" applyFont="1" applyFill="1" applyBorder="1" applyAlignment="1">
      <alignment horizontal="center"/>
    </xf>
    <xf numFmtId="49" fontId="1" fillId="9" borderId="50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0" borderId="43" xfId="0" applyFont="1" applyBorder="1"/>
    <xf numFmtId="0" fontId="0" fillId="0" borderId="43" xfId="0" applyBorder="1" applyAlignment="1">
      <alignment horizontal="center"/>
    </xf>
    <xf numFmtId="0" fontId="1" fillId="0" borderId="3" xfId="0" applyFont="1" applyBorder="1"/>
    <xf numFmtId="0" fontId="9" fillId="0" borderId="36" xfId="0" applyFont="1" applyBorder="1" applyAlignment="1"/>
    <xf numFmtId="0" fontId="41" fillId="0" borderId="39" xfId="0" applyFont="1" applyBorder="1" applyAlignment="1">
      <alignment horizontal="center"/>
    </xf>
    <xf numFmtId="0" fontId="41" fillId="0" borderId="18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0" fillId="0" borderId="35" xfId="0" applyBorder="1"/>
    <xf numFmtId="0" fontId="0" fillId="0" borderId="36" xfId="0" applyBorder="1"/>
    <xf numFmtId="0" fontId="39" fillId="0" borderId="0" xfId="0" applyFont="1" applyBorder="1" applyAlignment="1"/>
    <xf numFmtId="0" fontId="1" fillId="0" borderId="35" xfId="0" applyFont="1" applyBorder="1" applyAlignment="1"/>
    <xf numFmtId="0" fontId="1" fillId="0" borderId="60" xfId="0" applyFont="1" applyBorder="1" applyAlignment="1"/>
    <xf numFmtId="0" fontId="39" fillId="0" borderId="35" xfId="0" applyFont="1" applyBorder="1" applyAlignment="1"/>
    <xf numFmtId="0" fontId="39" fillId="0" borderId="60" xfId="0" applyFont="1" applyBorder="1" applyAlignment="1"/>
    <xf numFmtId="0" fontId="41" fillId="0" borderId="36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9" fillId="0" borderId="1" xfId="0" applyFont="1" applyBorder="1"/>
    <xf numFmtId="0" fontId="31" fillId="0" borderId="1" xfId="0" applyFont="1" applyBorder="1"/>
    <xf numFmtId="0" fontId="31" fillId="0" borderId="2" xfId="0" applyFont="1" applyBorder="1"/>
    <xf numFmtId="0" fontId="0" fillId="0" borderId="3" xfId="0" applyBorder="1"/>
    <xf numFmtId="0" fontId="0" fillId="0" borderId="60" xfId="0" applyBorder="1"/>
    <xf numFmtId="0" fontId="1" fillId="0" borderId="6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8" borderId="49" xfId="0" applyFont="1" applyFill="1" applyBorder="1" applyAlignment="1">
      <alignment horizontal="center"/>
    </xf>
    <xf numFmtId="0" fontId="0" fillId="18" borderId="0" xfId="0" applyFont="1" applyFill="1" applyBorder="1" applyAlignment="1">
      <alignment horizontal="center"/>
    </xf>
    <xf numFmtId="0" fontId="0" fillId="18" borderId="60" xfId="0" applyFont="1" applyFill="1" applyBorder="1" applyAlignment="1">
      <alignment horizontal="center"/>
    </xf>
    <xf numFmtId="3" fontId="1" fillId="0" borderId="43" xfId="0" applyNumberFormat="1" applyFont="1" applyBorder="1" applyAlignment="1">
      <alignment horizontal="center"/>
    </xf>
    <xf numFmtId="0" fontId="9" fillId="0" borderId="43" xfId="0" applyFont="1" applyBorder="1"/>
    <xf numFmtId="49" fontId="1" fillId="0" borderId="43" xfId="0" applyNumberFormat="1" applyFont="1" applyBorder="1" applyAlignment="1">
      <alignment horizontal="center" vertical="center"/>
    </xf>
    <xf numFmtId="0" fontId="0" fillId="0" borderId="58" xfId="0" applyBorder="1"/>
    <xf numFmtId="49" fontId="0" fillId="0" borderId="43" xfId="0" applyNumberFormat="1" applyBorder="1"/>
    <xf numFmtId="49" fontId="4" fillId="0" borderId="57" xfId="0" applyNumberFormat="1" applyFont="1" applyBorder="1"/>
    <xf numFmtId="0" fontId="0" fillId="2" borderId="0" xfId="0" applyFont="1" applyFill="1" applyBorder="1"/>
    <xf numFmtId="49" fontId="0" fillId="2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0" fillId="2" borderId="0" xfId="0" applyFill="1" applyBorder="1"/>
    <xf numFmtId="0" fontId="0" fillId="2" borderId="4" xfId="0" applyNumberFormat="1" applyFont="1" applyFill="1" applyBorder="1" applyAlignment="1">
      <alignment horizontal="center"/>
    </xf>
    <xf numFmtId="49" fontId="0" fillId="2" borderId="4" xfId="0" applyNumberFormat="1" applyFont="1" applyFill="1" applyBorder="1"/>
    <xf numFmtId="0" fontId="14" fillId="2" borderId="4" xfId="0" applyFont="1" applyFill="1" applyBorder="1" applyAlignment="1">
      <alignment horizontal="center"/>
    </xf>
    <xf numFmtId="49" fontId="14" fillId="2" borderId="4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49" fontId="0" fillId="2" borderId="4" xfId="0" applyNumberFormat="1" applyFont="1" applyFill="1" applyBorder="1" applyAlignment="1">
      <alignment horizontal="center"/>
    </xf>
    <xf numFmtId="0" fontId="22" fillId="9" borderId="27" xfId="0" applyFont="1" applyFill="1" applyBorder="1" applyAlignment="1">
      <alignment horizontal="center"/>
    </xf>
    <xf numFmtId="0" fontId="0" fillId="5" borderId="1" xfId="0" applyFill="1" applyBorder="1"/>
    <xf numFmtId="0" fontId="0" fillId="5" borderId="2" xfId="0" applyFill="1" applyBorder="1"/>
    <xf numFmtId="0" fontId="1" fillId="5" borderId="2" xfId="0" applyFont="1" applyFill="1" applyBorder="1"/>
    <xf numFmtId="0" fontId="0" fillId="2" borderId="15" xfId="0" applyFont="1" applyFill="1" applyBorder="1" applyAlignment="1">
      <alignment horizontal="center"/>
    </xf>
    <xf numFmtId="49" fontId="0" fillId="2" borderId="15" xfId="0" applyNumberFormat="1" applyFont="1" applyFill="1" applyBorder="1" applyAlignment="1">
      <alignment horizontal="center"/>
    </xf>
    <xf numFmtId="49" fontId="0" fillId="2" borderId="25" xfId="0" applyNumberFormat="1" applyFont="1" applyFill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0" fillId="0" borderId="27" xfId="0" applyFont="1" applyBorder="1"/>
    <xf numFmtId="0" fontId="0" fillId="0" borderId="51" xfId="0" applyFont="1" applyBorder="1"/>
    <xf numFmtId="0" fontId="1" fillId="8" borderId="50" xfId="0" applyFont="1" applyFill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26" xfId="0" applyFont="1" applyBorder="1" applyAlignment="1">
      <alignment horizontal="left"/>
    </xf>
    <xf numFmtId="0" fontId="0" fillId="0" borderId="27" xfId="0" applyFont="1" applyBorder="1" applyAlignment="1">
      <alignment horizontal="left"/>
    </xf>
    <xf numFmtId="0" fontId="6" fillId="18" borderId="49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0" fontId="4" fillId="18" borderId="38" xfId="0" applyFont="1" applyFill="1" applyBorder="1"/>
    <xf numFmtId="0" fontId="4" fillId="18" borderId="57" xfId="0" applyFont="1" applyFill="1" applyBorder="1"/>
    <xf numFmtId="0" fontId="5" fillId="18" borderId="60" xfId="0" applyFont="1" applyFill="1" applyBorder="1" applyAlignment="1">
      <alignment horizontal="center"/>
    </xf>
    <xf numFmtId="0" fontId="4" fillId="18" borderId="36" xfId="0" applyFont="1" applyFill="1" applyBorder="1"/>
    <xf numFmtId="0" fontId="0" fillId="2" borderId="25" xfId="0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21" xfId="0" applyFont="1" applyFill="1" applyBorder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49" fontId="0" fillId="2" borderId="16" xfId="0" applyNumberFormat="1" applyFont="1" applyFill="1" applyBorder="1" applyAlignment="1">
      <alignment horizontal="center"/>
    </xf>
    <xf numFmtId="0" fontId="0" fillId="0" borderId="42" xfId="0" applyFont="1" applyBorder="1"/>
    <xf numFmtId="0" fontId="1" fillId="0" borderId="35" xfId="0" applyFont="1" applyBorder="1"/>
    <xf numFmtId="0" fontId="1" fillId="0" borderId="15" xfId="0" applyFont="1" applyBorder="1" applyAlignment="1">
      <alignment horizontal="left"/>
    </xf>
    <xf numFmtId="0" fontId="22" fillId="9" borderId="41" xfId="0" applyFont="1" applyFill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1" fillId="9" borderId="28" xfId="0" applyFont="1" applyFill="1" applyBorder="1" applyAlignment="1">
      <alignment horizontal="center"/>
    </xf>
    <xf numFmtId="0" fontId="0" fillId="0" borderId="40" xfId="0" applyFont="1" applyBorder="1"/>
    <xf numFmtId="49" fontId="1" fillId="9" borderId="16" xfId="0" applyNumberFormat="1" applyFont="1" applyFill="1" applyBorder="1" applyAlignment="1">
      <alignment horizontal="center"/>
    </xf>
    <xf numFmtId="49" fontId="1" fillId="9" borderId="41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left"/>
    </xf>
    <xf numFmtId="0" fontId="1" fillId="6" borderId="43" xfId="0" applyFont="1" applyFill="1" applyBorder="1" applyAlignment="1">
      <alignment horizontal="center"/>
    </xf>
    <xf numFmtId="0" fontId="42" fillId="18" borderId="49" xfId="0" applyFont="1" applyFill="1" applyBorder="1" applyAlignment="1">
      <alignment vertical="center"/>
    </xf>
    <xf numFmtId="0" fontId="42" fillId="18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42" fillId="18" borderId="58" xfId="0" applyFont="1" applyFill="1" applyBorder="1" applyAlignment="1">
      <alignment vertical="center"/>
    </xf>
    <xf numFmtId="0" fontId="0" fillId="0" borderId="58" xfId="0" applyFont="1" applyBorder="1" applyAlignment="1">
      <alignment horizontal="center"/>
    </xf>
    <xf numFmtId="0" fontId="9" fillId="0" borderId="58" xfId="0" applyFont="1" applyBorder="1" applyAlignment="1">
      <alignment horizontal="center"/>
    </xf>
    <xf numFmtId="49" fontId="1" fillId="2" borderId="43" xfId="0" applyNumberFormat="1" applyFont="1" applyFill="1" applyBorder="1"/>
    <xf numFmtId="49" fontId="1" fillId="2" borderId="53" xfId="0" applyNumberFormat="1" applyFont="1" applyFill="1" applyBorder="1"/>
    <xf numFmtId="49" fontId="1" fillId="0" borderId="50" xfId="0" applyNumberFormat="1" applyFont="1" applyBorder="1" applyAlignment="1"/>
    <xf numFmtId="49" fontId="1" fillId="2" borderId="2" xfId="0" applyNumberFormat="1" applyFont="1" applyFill="1" applyBorder="1" applyAlignment="1">
      <alignment horizontal="center"/>
    </xf>
    <xf numFmtId="49" fontId="1" fillId="0" borderId="49" xfId="0" applyNumberFormat="1" applyFont="1" applyBorder="1" applyAlignment="1">
      <alignment horizontal="center"/>
    </xf>
    <xf numFmtId="49" fontId="0" fillId="0" borderId="49" xfId="0" applyNumberFormat="1" applyFont="1" applyBorder="1"/>
    <xf numFmtId="49" fontId="9" fillId="0" borderId="43" xfId="0" applyNumberFormat="1" applyFont="1" applyBorder="1"/>
    <xf numFmtId="49" fontId="1" fillId="6" borderId="60" xfId="0" applyNumberFormat="1" applyFont="1" applyFill="1" applyBorder="1" applyAlignment="1">
      <alignment horizontal="center"/>
    </xf>
    <xf numFmtId="49" fontId="0" fillId="2" borderId="0" xfId="0" applyNumberFormat="1" applyFill="1"/>
    <xf numFmtId="49" fontId="9" fillId="6" borderId="6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1" fillId="2" borderId="43" xfId="0" applyFont="1" applyFill="1" applyBorder="1" applyAlignment="1">
      <alignment horizontal="center"/>
    </xf>
    <xf numFmtId="0" fontId="1" fillId="2" borderId="50" xfId="0" applyFont="1" applyFill="1" applyBorder="1" applyAlignment="1">
      <alignment horizontal="center"/>
    </xf>
    <xf numFmtId="0" fontId="0" fillId="2" borderId="21" xfId="0" applyFont="1" applyFill="1" applyBorder="1"/>
    <xf numFmtId="0" fontId="0" fillId="2" borderId="27" xfId="0" applyFont="1" applyFill="1" applyBorder="1"/>
    <xf numFmtId="0" fontId="0" fillId="2" borderId="27" xfId="0" applyFill="1" applyBorder="1"/>
    <xf numFmtId="0" fontId="41" fillId="0" borderId="19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49" fontId="0" fillId="2" borderId="58" xfId="0" applyNumberFormat="1" applyFill="1" applyBorder="1"/>
    <xf numFmtId="0" fontId="39" fillId="2" borderId="0" xfId="0" applyFont="1" applyFill="1" applyBorder="1" applyAlignment="1">
      <alignment horizontal="left"/>
    </xf>
    <xf numFmtId="49" fontId="0" fillId="2" borderId="57" xfId="0" applyNumberFormat="1" applyFill="1" applyBorder="1"/>
    <xf numFmtId="49" fontId="5" fillId="2" borderId="43" xfId="0" applyNumberFormat="1" applyFont="1" applyFill="1" applyBorder="1" applyAlignment="1">
      <alignment horizontal="center"/>
    </xf>
    <xf numFmtId="49" fontId="5" fillId="2" borderId="50" xfId="0" applyNumberFormat="1" applyFont="1" applyFill="1" applyBorder="1" applyAlignment="1">
      <alignment horizontal="center"/>
    </xf>
    <xf numFmtId="49" fontId="1" fillId="10" borderId="2" xfId="0" applyNumberFormat="1" applyFont="1" applyFill="1" applyBorder="1"/>
    <xf numFmtId="49" fontId="1" fillId="10" borderId="60" xfId="0" applyNumberFormat="1" applyFont="1" applyFill="1" applyBorder="1"/>
    <xf numFmtId="49" fontId="0" fillId="10" borderId="2" xfId="0" applyNumberFormat="1" applyFill="1" applyBorder="1"/>
    <xf numFmtId="49" fontId="0" fillId="10" borderId="60" xfId="0" applyNumberFormat="1" applyFill="1" applyBorder="1"/>
    <xf numFmtId="49" fontId="0" fillId="10" borderId="49" xfId="0" applyNumberFormat="1" applyFill="1" applyBorder="1"/>
    <xf numFmtId="49" fontId="0" fillId="10" borderId="0" xfId="0" applyNumberFormat="1" applyFill="1" applyBorder="1"/>
    <xf numFmtId="49" fontId="0" fillId="10" borderId="43" xfId="0" applyNumberFormat="1" applyFill="1" applyBorder="1"/>
    <xf numFmtId="49" fontId="1" fillId="8" borderId="2" xfId="0" applyNumberFormat="1" applyFont="1" applyFill="1" applyBorder="1"/>
    <xf numFmtId="49" fontId="1" fillId="8" borderId="43" xfId="0" applyNumberFormat="1" applyFont="1" applyFill="1" applyBorder="1"/>
    <xf numFmtId="49" fontId="1" fillId="8" borderId="0" xfId="0" applyNumberFormat="1" applyFont="1" applyFill="1" applyBorder="1"/>
    <xf numFmtId="49" fontId="1" fillId="8" borderId="60" xfId="0" applyNumberFormat="1" applyFont="1" applyFill="1" applyBorder="1"/>
    <xf numFmtId="49" fontId="0" fillId="8" borderId="49" xfId="0" applyNumberFormat="1" applyFill="1" applyBorder="1"/>
    <xf numFmtId="49" fontId="1" fillId="8" borderId="48" xfId="0" applyNumberFormat="1" applyFont="1" applyFill="1" applyBorder="1" applyAlignment="1">
      <alignment horizontal="center"/>
    </xf>
    <xf numFmtId="49" fontId="1" fillId="8" borderId="53" xfId="0" applyNumberFormat="1" applyFont="1" applyFill="1" applyBorder="1" applyAlignment="1">
      <alignment horizontal="center"/>
    </xf>
    <xf numFmtId="49" fontId="1" fillId="8" borderId="50" xfId="0" applyNumberFormat="1" applyFont="1" applyFill="1" applyBorder="1" applyAlignment="1">
      <alignment horizontal="center"/>
    </xf>
    <xf numFmtId="49" fontId="1" fillId="2" borderId="50" xfId="0" applyNumberFormat="1" applyFont="1" applyFill="1" applyBorder="1"/>
    <xf numFmtId="49" fontId="1" fillId="0" borderId="50" xfId="0" applyNumberFormat="1" applyFont="1" applyBorder="1"/>
    <xf numFmtId="49" fontId="13" fillId="2" borderId="43" xfId="0" applyNumberFormat="1" applyFont="1" applyFill="1" applyBorder="1" applyAlignment="1">
      <alignment horizontal="center"/>
    </xf>
    <xf numFmtId="49" fontId="13" fillId="2" borderId="50" xfId="0" applyNumberFormat="1" applyFont="1" applyFill="1" applyBorder="1" applyAlignment="1">
      <alignment horizontal="center"/>
    </xf>
    <xf numFmtId="3" fontId="9" fillId="6" borderId="43" xfId="0" applyNumberFormat="1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49" fontId="1" fillId="6" borderId="16" xfId="0" applyNumberFormat="1" applyFont="1" applyFill="1" applyBorder="1" applyAlignment="1">
      <alignment horizontal="center"/>
    </xf>
    <xf numFmtId="0" fontId="1" fillId="0" borderId="33" xfId="0" applyFont="1" applyBorder="1"/>
    <xf numFmtId="0" fontId="1" fillId="0" borderId="17" xfId="0" applyFont="1" applyBorder="1"/>
    <xf numFmtId="49" fontId="1" fillId="8" borderId="8" xfId="0" applyNumberFormat="1" applyFont="1" applyFill="1" applyBorder="1" applyAlignment="1">
      <alignment horizontal="center"/>
    </xf>
    <xf numFmtId="49" fontId="1" fillId="8" borderId="9" xfId="0" applyNumberFormat="1" applyFont="1" applyFill="1" applyBorder="1" applyAlignment="1">
      <alignment horizontal="center"/>
    </xf>
    <xf numFmtId="49" fontId="1" fillId="8" borderId="67" xfId="1" applyNumberFormat="1" applyFont="1" applyFill="1" applyBorder="1" applyAlignment="1">
      <alignment horizontal="center"/>
    </xf>
    <xf numFmtId="49" fontId="1" fillId="10" borderId="8" xfId="0" applyNumberFormat="1" applyFont="1" applyFill="1" applyBorder="1" applyAlignment="1">
      <alignment horizontal="center"/>
    </xf>
    <xf numFmtId="49" fontId="1" fillId="10" borderId="9" xfId="0" applyNumberFormat="1" applyFont="1" applyFill="1" applyBorder="1" applyAlignment="1">
      <alignment horizontal="center"/>
    </xf>
    <xf numFmtId="49" fontId="1" fillId="10" borderId="67" xfId="0" applyNumberFormat="1" applyFont="1" applyFill="1" applyBorder="1" applyAlignment="1">
      <alignment horizontal="center"/>
    </xf>
    <xf numFmtId="49" fontId="1" fillId="9" borderId="19" xfId="0" applyNumberFormat="1" applyFont="1" applyFill="1" applyBorder="1" applyAlignment="1">
      <alignment horizontal="center"/>
    </xf>
    <xf numFmtId="0" fontId="9" fillId="16" borderId="50" xfId="0" applyFont="1" applyFill="1" applyBorder="1" applyAlignment="1">
      <alignment horizontal="center"/>
    </xf>
    <xf numFmtId="0" fontId="0" fillId="0" borderId="49" xfId="0" applyBorder="1"/>
    <xf numFmtId="0" fontId="47" fillId="18" borderId="37" xfId="0" applyFont="1" applyFill="1" applyBorder="1" applyAlignment="1">
      <alignment vertical="center"/>
    </xf>
    <xf numFmtId="0" fontId="0" fillId="18" borderId="0" xfId="0" applyFill="1" applyBorder="1"/>
    <xf numFmtId="49" fontId="1" fillId="0" borderId="0" xfId="0" applyNumberFormat="1" applyFont="1" applyBorder="1" applyAlignment="1">
      <alignment horizontal="center" vertical="center"/>
    </xf>
    <xf numFmtId="49" fontId="1" fillId="0" borderId="50" xfId="0" applyNumberFormat="1" applyFont="1" applyBorder="1" applyAlignment="1">
      <alignment horizontal="center"/>
    </xf>
    <xf numFmtId="49" fontId="1" fillId="2" borderId="60" xfId="0" applyNumberFormat="1" applyFont="1" applyFill="1" applyBorder="1" applyAlignment="1">
      <alignment horizontal="center"/>
    </xf>
    <xf numFmtId="49" fontId="9" fillId="6" borderId="50" xfId="0" applyNumberFormat="1" applyFont="1" applyFill="1" applyBorder="1" applyAlignment="1">
      <alignment horizontal="center"/>
    </xf>
    <xf numFmtId="49" fontId="9" fillId="2" borderId="60" xfId="0" applyNumberFormat="1" applyFont="1" applyFill="1" applyBorder="1" applyAlignment="1">
      <alignment horizontal="center"/>
    </xf>
    <xf numFmtId="0" fontId="1" fillId="14" borderId="43" xfId="0" applyFont="1" applyFill="1" applyBorder="1" applyAlignment="1">
      <alignment horizontal="center"/>
    </xf>
    <xf numFmtId="49" fontId="5" fillId="8" borderId="43" xfId="0" applyNumberFormat="1" applyFont="1" applyFill="1" applyBorder="1" applyAlignment="1">
      <alignment horizontal="center"/>
    </xf>
    <xf numFmtId="49" fontId="1" fillId="8" borderId="43" xfId="0" applyNumberFormat="1" applyFont="1" applyFill="1" applyBorder="1" applyAlignment="1">
      <alignment horizontal="center"/>
    </xf>
    <xf numFmtId="49" fontId="5" fillId="10" borderId="43" xfId="0" applyNumberFormat="1" applyFont="1" applyFill="1" applyBorder="1" applyAlignment="1">
      <alignment horizontal="center"/>
    </xf>
    <xf numFmtId="49" fontId="1" fillId="10" borderId="43" xfId="0" applyNumberFormat="1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40" fillId="2" borderId="0" xfId="0" applyFont="1" applyFill="1" applyBorder="1"/>
    <xf numFmtId="49" fontId="1" fillId="2" borderId="0" xfId="0" applyNumberFormat="1" applyFont="1" applyFill="1" applyBorder="1" applyAlignment="1">
      <alignment horizontal="left"/>
    </xf>
    <xf numFmtId="49" fontId="39" fillId="2" borderId="0" xfId="0" applyNumberFormat="1" applyFont="1" applyFill="1" applyBorder="1" applyAlignment="1">
      <alignment horizontal="left"/>
    </xf>
    <xf numFmtId="0" fontId="1" fillId="15" borderId="43" xfId="0" applyFont="1" applyFill="1" applyBorder="1" applyAlignment="1">
      <alignment horizontal="center"/>
    </xf>
    <xf numFmtId="49" fontId="1" fillId="14" borderId="43" xfId="0" applyNumberFormat="1" applyFont="1" applyFill="1" applyBorder="1" applyAlignment="1">
      <alignment horizontal="center"/>
    </xf>
    <xf numFmtId="49" fontId="1" fillId="15" borderId="43" xfId="0" applyNumberFormat="1" applyFont="1" applyFill="1" applyBorder="1" applyAlignment="1">
      <alignment horizontal="center"/>
    </xf>
    <xf numFmtId="49" fontId="1" fillId="12" borderId="43" xfId="0" applyNumberFormat="1" applyFont="1" applyFill="1" applyBorder="1" applyAlignment="1">
      <alignment horizontal="center"/>
    </xf>
    <xf numFmtId="49" fontId="1" fillId="19" borderId="48" xfId="0" applyNumberFormat="1" applyFont="1" applyFill="1" applyBorder="1" applyAlignment="1">
      <alignment horizontal="center"/>
    </xf>
    <xf numFmtId="49" fontId="1" fillId="19" borderId="43" xfId="0" applyNumberFormat="1" applyFont="1" applyFill="1" applyBorder="1" applyAlignment="1">
      <alignment horizontal="center"/>
    </xf>
    <xf numFmtId="49" fontId="1" fillId="19" borderId="53" xfId="0" applyNumberFormat="1" applyFont="1" applyFill="1" applyBorder="1" applyAlignment="1">
      <alignment horizontal="center"/>
    </xf>
    <xf numFmtId="49" fontId="1" fillId="19" borderId="50" xfId="0" applyNumberFormat="1" applyFont="1" applyFill="1" applyBorder="1" applyAlignment="1">
      <alignment horizontal="center"/>
    </xf>
    <xf numFmtId="0" fontId="0" fillId="2" borderId="41" xfId="0" applyFont="1" applyFill="1" applyBorder="1"/>
    <xf numFmtId="0" fontId="0" fillId="0" borderId="16" xfId="0" applyFont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0" borderId="28" xfId="0" applyFont="1" applyBorder="1"/>
    <xf numFmtId="0" fontId="39" fillId="0" borderId="41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49" fontId="0" fillId="0" borderId="35" xfId="0" applyNumberFormat="1" applyBorder="1"/>
    <xf numFmtId="49" fontId="1" fillId="0" borderId="43" xfId="0" applyNumberFormat="1" applyFont="1" applyBorder="1" applyAlignment="1"/>
    <xf numFmtId="49" fontId="1" fillId="16" borderId="43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3" xfId="0" applyFont="1" applyBorder="1" applyAlignment="1">
      <alignment horizontal="left"/>
    </xf>
    <xf numFmtId="0" fontId="1" fillId="2" borderId="58" xfId="0" applyFont="1" applyFill="1" applyBorder="1" applyAlignment="1"/>
    <xf numFmtId="0" fontId="1" fillId="2" borderId="0" xfId="0" applyFont="1" applyFill="1" applyBorder="1" applyAlignment="1"/>
    <xf numFmtId="0" fontId="1" fillId="2" borderId="58" xfId="0" applyFont="1" applyFill="1" applyBorder="1" applyAlignment="1">
      <alignment horizontal="center"/>
    </xf>
    <xf numFmtId="49" fontId="1" fillId="2" borderId="58" xfId="0" applyNumberFormat="1" applyFont="1" applyFill="1" applyBorder="1" applyAlignment="1">
      <alignment horizontal="center"/>
    </xf>
    <xf numFmtId="0" fontId="1" fillId="2" borderId="57" xfId="0" applyFont="1" applyFill="1" applyBorder="1" applyAlignment="1"/>
    <xf numFmtId="49" fontId="1" fillId="2" borderId="35" xfId="0" applyNumberFormat="1" applyFont="1" applyFill="1" applyBorder="1" applyAlignment="1">
      <alignment horizontal="center"/>
    </xf>
    <xf numFmtId="49" fontId="1" fillId="2" borderId="36" xfId="0" applyNumberFormat="1" applyFont="1" applyFill="1" applyBorder="1" applyAlignment="1">
      <alignment horizontal="center"/>
    </xf>
    <xf numFmtId="49" fontId="0" fillId="18" borderId="37" xfId="0" applyNumberFormat="1" applyFill="1" applyBorder="1" applyAlignment="1">
      <alignment horizontal="center"/>
    </xf>
    <xf numFmtId="49" fontId="0" fillId="18" borderId="49" xfId="0" applyNumberFormat="1" applyFill="1" applyBorder="1"/>
    <xf numFmtId="49" fontId="0" fillId="18" borderId="49" xfId="0" applyNumberFormat="1" applyFill="1" applyBorder="1" applyAlignment="1">
      <alignment horizontal="center"/>
    </xf>
    <xf numFmtId="49" fontId="1" fillId="18" borderId="49" xfId="0" applyNumberFormat="1" applyFont="1" applyFill="1" applyBorder="1" applyAlignment="1">
      <alignment horizontal="center"/>
    </xf>
    <xf numFmtId="49" fontId="0" fillId="18" borderId="38" xfId="0" applyNumberFormat="1" applyFill="1" applyBorder="1" applyAlignment="1">
      <alignment horizontal="center"/>
    </xf>
    <xf numFmtId="49" fontId="0" fillId="18" borderId="58" xfId="0" applyNumberFormat="1" applyFill="1" applyBorder="1"/>
    <xf numFmtId="0" fontId="0" fillId="18" borderId="49" xfId="0" applyFill="1" applyBorder="1"/>
    <xf numFmtId="0" fontId="0" fillId="18" borderId="57" xfId="0" applyFill="1" applyBorder="1"/>
    <xf numFmtId="49" fontId="0" fillId="18" borderId="35" xfId="0" applyNumberFormat="1" applyFill="1" applyBorder="1"/>
    <xf numFmtId="0" fontId="0" fillId="18" borderId="60" xfId="0" applyFill="1" applyBorder="1"/>
    <xf numFmtId="0" fontId="0" fillId="18" borderId="36" xfId="0" applyFill="1" applyBorder="1"/>
    <xf numFmtId="0" fontId="47" fillId="18" borderId="49" xfId="0" applyFont="1" applyFill="1" applyBorder="1" applyAlignment="1">
      <alignment vertical="center"/>
    </xf>
    <xf numFmtId="0" fontId="42" fillId="18" borderId="38" xfId="0" applyFont="1" applyFill="1" applyBorder="1" applyAlignment="1">
      <alignment vertical="center"/>
    </xf>
    <xf numFmtId="0" fontId="42" fillId="18" borderId="57" xfId="0" applyFont="1" applyFill="1" applyBorder="1" applyAlignment="1">
      <alignment vertical="center"/>
    </xf>
    <xf numFmtId="0" fontId="46" fillId="18" borderId="57" xfId="0" applyFont="1" applyFill="1" applyBorder="1" applyAlignment="1">
      <alignment horizontal="center" vertical="center"/>
    </xf>
    <xf numFmtId="0" fontId="13" fillId="6" borderId="48" xfId="0" applyFont="1" applyFill="1" applyBorder="1" applyAlignment="1">
      <alignment horizontal="center"/>
    </xf>
    <xf numFmtId="0" fontId="13" fillId="6" borderId="50" xfId="0" applyFont="1" applyFill="1" applyBorder="1" applyAlignment="1">
      <alignment horizontal="center"/>
    </xf>
    <xf numFmtId="0" fontId="51" fillId="18" borderId="49" xfId="0" applyFont="1" applyFill="1" applyBorder="1" applyAlignment="1">
      <alignment vertical="center"/>
    </xf>
    <xf numFmtId="0" fontId="51" fillId="18" borderId="0" xfId="0" applyFont="1" applyFill="1" applyBorder="1" applyAlignment="1">
      <alignment vertical="center"/>
    </xf>
    <xf numFmtId="0" fontId="28" fillId="18" borderId="0" xfId="0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52" fillId="0" borderId="0" xfId="0" applyFont="1" applyBorder="1" applyAlignment="1">
      <alignment horizontal="center"/>
    </xf>
    <xf numFmtId="0" fontId="28" fillId="5" borderId="2" xfId="0" applyFont="1" applyFill="1" applyBorder="1"/>
    <xf numFmtId="0" fontId="28" fillId="0" borderId="0" xfId="0" applyFont="1"/>
    <xf numFmtId="0" fontId="28" fillId="0" borderId="4" xfId="0" applyFont="1" applyBorder="1" applyAlignment="1">
      <alignment horizontal="center"/>
    </xf>
    <xf numFmtId="0" fontId="28" fillId="5" borderId="4" xfId="0" applyFont="1" applyFill="1" applyBorder="1" applyAlignment="1">
      <alignment horizontal="center"/>
    </xf>
    <xf numFmtId="0" fontId="28" fillId="5" borderId="0" xfId="0" applyFont="1" applyFill="1" applyAlignment="1">
      <alignment horizontal="center"/>
    </xf>
    <xf numFmtId="49" fontId="1" fillId="6" borderId="48" xfId="0" applyNumberFormat="1" applyFont="1" applyFill="1" applyBorder="1" applyAlignment="1">
      <alignment horizontal="center"/>
    </xf>
    <xf numFmtId="0" fontId="0" fillId="2" borderId="51" xfId="0" applyFont="1" applyFill="1" applyBorder="1"/>
    <xf numFmtId="0" fontId="0" fillId="2" borderId="15" xfId="0" applyFont="1" applyFill="1" applyBorder="1"/>
    <xf numFmtId="0" fontId="18" fillId="2" borderId="15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53" fillId="2" borderId="51" xfId="0" applyFont="1" applyFill="1" applyBorder="1" applyAlignment="1">
      <alignment horizontal="left" vertical="center"/>
    </xf>
    <xf numFmtId="0" fontId="0" fillId="2" borderId="41" xfId="0" applyFont="1" applyFill="1" applyBorder="1" applyAlignment="1">
      <alignment horizontal="left"/>
    </xf>
    <xf numFmtId="0" fontId="54" fillId="2" borderId="15" xfId="0" applyFont="1" applyFill="1" applyBorder="1"/>
    <xf numFmtId="49" fontId="0" fillId="2" borderId="24" xfId="0" applyNumberFormat="1" applyFont="1" applyFill="1" applyBorder="1" applyAlignment="1">
      <alignment horizontal="center"/>
    </xf>
    <xf numFmtId="49" fontId="0" fillId="2" borderId="5" xfId="0" applyNumberFormat="1" applyFont="1" applyFill="1" applyBorder="1" applyAlignment="1">
      <alignment horizontal="center"/>
    </xf>
    <xf numFmtId="49" fontId="0" fillId="2" borderId="13" xfId="0" applyNumberFormat="1" applyFont="1" applyFill="1" applyBorder="1" applyAlignment="1">
      <alignment horizontal="center"/>
    </xf>
    <xf numFmtId="49" fontId="1" fillId="21" borderId="15" xfId="0" applyNumberFormat="1" applyFont="1" applyFill="1" applyBorder="1" applyAlignment="1">
      <alignment horizontal="center"/>
    </xf>
    <xf numFmtId="49" fontId="18" fillId="2" borderId="24" xfId="0" applyNumberFormat="1" applyFont="1" applyFill="1" applyBorder="1" applyAlignment="1">
      <alignment horizontal="center"/>
    </xf>
    <xf numFmtId="49" fontId="18" fillId="2" borderId="13" xfId="0" applyNumberFormat="1" applyFont="1" applyFill="1" applyBorder="1" applyAlignment="1">
      <alignment horizontal="center"/>
    </xf>
    <xf numFmtId="49" fontId="1" fillId="22" borderId="15" xfId="0" applyNumberFormat="1" applyFont="1" applyFill="1" applyBorder="1" applyAlignment="1">
      <alignment horizontal="center"/>
    </xf>
    <xf numFmtId="49" fontId="1" fillId="6" borderId="49" xfId="0" applyNumberFormat="1" applyFont="1" applyFill="1" applyBorder="1" applyAlignment="1">
      <alignment horizontal="center"/>
    </xf>
    <xf numFmtId="0" fontId="0" fillId="2" borderId="25" xfId="0" applyFont="1" applyFill="1" applyBorder="1"/>
    <xf numFmtId="0" fontId="18" fillId="2" borderId="25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/>
    </xf>
    <xf numFmtId="0" fontId="53" fillId="2" borderId="21" xfId="0" applyFont="1" applyFill="1" applyBorder="1" applyAlignment="1">
      <alignment horizontal="left" vertical="center"/>
    </xf>
    <xf numFmtId="0" fontId="0" fillId="2" borderId="27" xfId="0" applyFont="1" applyFill="1" applyBorder="1" applyAlignment="1">
      <alignment horizontal="left"/>
    </xf>
    <xf numFmtId="0" fontId="54" fillId="2" borderId="25" xfId="0" applyFont="1" applyFill="1" applyBorder="1"/>
    <xf numFmtId="49" fontId="0" fillId="2" borderId="23" xfId="0" applyNumberFormat="1" applyFont="1" applyFill="1" applyBorder="1" applyAlignment="1">
      <alignment horizontal="center"/>
    </xf>
    <xf numFmtId="49" fontId="0" fillId="2" borderId="12" xfId="0" applyNumberFormat="1" applyFont="1" applyFill="1" applyBorder="1" applyAlignment="1">
      <alignment horizontal="center"/>
    </xf>
    <xf numFmtId="49" fontId="1" fillId="21" borderId="25" xfId="0" applyNumberFormat="1" applyFont="1" applyFill="1" applyBorder="1" applyAlignment="1">
      <alignment horizontal="center"/>
    </xf>
    <xf numFmtId="49" fontId="18" fillId="2" borderId="23" xfId="0" applyNumberFormat="1" applyFont="1" applyFill="1" applyBorder="1" applyAlignment="1">
      <alignment horizontal="center"/>
    </xf>
    <xf numFmtId="49" fontId="18" fillId="2" borderId="12" xfId="0" applyNumberFormat="1" applyFont="1" applyFill="1" applyBorder="1" applyAlignment="1">
      <alignment horizontal="center"/>
    </xf>
    <xf numFmtId="49" fontId="1" fillId="22" borderId="25" xfId="0" applyNumberFormat="1" applyFont="1" applyFill="1" applyBorder="1" applyAlignment="1">
      <alignment horizontal="center"/>
    </xf>
    <xf numFmtId="49" fontId="1" fillId="6" borderId="21" xfId="0" applyNumberFormat="1" applyFont="1" applyFill="1" applyBorder="1" applyAlignment="1">
      <alignment horizontal="center"/>
    </xf>
    <xf numFmtId="0" fontId="0" fillId="0" borderId="25" xfId="0" applyFont="1" applyBorder="1"/>
    <xf numFmtId="0" fontId="25" fillId="4" borderId="21" xfId="0" applyFont="1" applyFill="1" applyBorder="1" applyAlignment="1">
      <alignment horizontal="center"/>
    </xf>
    <xf numFmtId="49" fontId="0" fillId="2" borderId="21" xfId="0" applyNumberFormat="1" applyFont="1" applyFill="1" applyBorder="1" applyAlignment="1">
      <alignment horizontal="left"/>
    </xf>
    <xf numFmtId="49" fontId="0" fillId="2" borderId="27" xfId="0" applyNumberFormat="1" applyFont="1" applyFill="1" applyBorder="1" applyAlignment="1">
      <alignment horizontal="left"/>
    </xf>
    <xf numFmtId="49" fontId="1" fillId="21" borderId="25" xfId="1" applyNumberFormat="1" applyFont="1" applyFill="1" applyBorder="1" applyAlignment="1">
      <alignment horizontal="center"/>
    </xf>
    <xf numFmtId="49" fontId="1" fillId="6" borderId="18" xfId="0" applyNumberFormat="1" applyFont="1" applyFill="1" applyBorder="1" applyAlignment="1">
      <alignment horizontal="center"/>
    </xf>
    <xf numFmtId="0" fontId="0" fillId="2" borderId="18" xfId="0" applyFont="1" applyFill="1" applyBorder="1"/>
    <xf numFmtId="0" fontId="2" fillId="2" borderId="21" xfId="0" applyFont="1" applyFill="1" applyBorder="1" applyAlignment="1">
      <alignment horizontal="center" vertical="center"/>
    </xf>
    <xf numFmtId="49" fontId="18" fillId="2" borderId="21" xfId="0" applyNumberFormat="1" applyFont="1" applyFill="1" applyBorder="1" applyAlignment="1">
      <alignment horizontal="center"/>
    </xf>
    <xf numFmtId="49" fontId="1" fillId="6" borderId="29" xfId="0" applyNumberFormat="1" applyFont="1" applyFill="1" applyBorder="1" applyAlignment="1">
      <alignment horizontal="center"/>
    </xf>
    <xf numFmtId="0" fontId="0" fillId="0" borderId="20" xfId="0" applyFont="1" applyBorder="1"/>
    <xf numFmtId="0" fontId="22" fillId="23" borderId="51" xfId="0" applyFont="1" applyFill="1" applyBorder="1" applyAlignment="1" applyProtection="1">
      <alignment horizontal="center"/>
      <protection locked="0"/>
    </xf>
    <xf numFmtId="0" fontId="0" fillId="0" borderId="51" xfId="0" applyFont="1" applyBorder="1" applyAlignment="1">
      <alignment horizontal="left"/>
    </xf>
    <xf numFmtId="16" fontId="0" fillId="0" borderId="29" xfId="0" applyNumberFormat="1" applyFont="1" applyBorder="1" applyAlignment="1">
      <alignment horizontal="center"/>
    </xf>
    <xf numFmtId="49" fontId="0" fillId="2" borderId="59" xfId="0" applyNumberFormat="1" applyFont="1" applyFill="1" applyBorder="1" applyAlignment="1">
      <alignment horizontal="center"/>
    </xf>
    <xf numFmtId="49" fontId="0" fillId="2" borderId="56" xfId="0" applyNumberFormat="1" applyFont="1" applyFill="1" applyBorder="1" applyAlignment="1">
      <alignment horizontal="center"/>
    </xf>
    <xf numFmtId="49" fontId="1" fillId="21" borderId="29" xfId="0" applyNumberFormat="1" applyFont="1" applyFill="1" applyBorder="1" applyAlignment="1">
      <alignment horizontal="center"/>
    </xf>
    <xf numFmtId="49" fontId="1" fillId="22" borderId="29" xfId="0" applyNumberFormat="1" applyFont="1" applyFill="1" applyBorder="1" applyAlignment="1">
      <alignment horizontal="center"/>
    </xf>
    <xf numFmtId="49" fontId="1" fillId="6" borderId="26" xfId="0" applyNumberFormat="1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0" fillId="0" borderId="18" xfId="0" applyFont="1" applyBorder="1"/>
    <xf numFmtId="0" fontId="1" fillId="0" borderId="21" xfId="0" applyFont="1" applyBorder="1" applyAlignment="1">
      <alignment horizontal="center"/>
    </xf>
    <xf numFmtId="0" fontId="0" fillId="0" borderId="21" xfId="0" applyFont="1" applyBorder="1" applyAlignment="1">
      <alignment horizontal="left"/>
    </xf>
    <xf numFmtId="164" fontId="0" fillId="0" borderId="25" xfId="0" applyNumberFormat="1" applyFont="1" applyBorder="1" applyAlignment="1">
      <alignment horizontal="center"/>
    </xf>
    <xf numFmtId="49" fontId="0" fillId="2" borderId="10" xfId="0" applyNumberFormat="1" applyFont="1" applyFill="1" applyBorder="1" applyAlignment="1">
      <alignment horizontal="center"/>
    </xf>
    <xf numFmtId="49" fontId="0" fillId="2" borderId="54" xfId="0" applyNumberFormat="1" applyFont="1" applyFill="1" applyBorder="1" applyAlignment="1">
      <alignment horizontal="center"/>
    </xf>
    <xf numFmtId="0" fontId="1" fillId="21" borderId="25" xfId="0" applyNumberFormat="1" applyFont="1" applyFill="1" applyBorder="1" applyAlignment="1">
      <alignment horizontal="center"/>
    </xf>
    <xf numFmtId="0" fontId="1" fillId="22" borderId="25" xfId="0" applyNumberFormat="1" applyFont="1" applyFill="1" applyBorder="1" applyAlignment="1">
      <alignment horizontal="center"/>
    </xf>
    <xf numFmtId="0" fontId="1" fillId="6" borderId="27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left"/>
    </xf>
    <xf numFmtId="49" fontId="1" fillId="6" borderId="27" xfId="0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/>
    </xf>
    <xf numFmtId="0" fontId="54" fillId="2" borderId="0" xfId="0" applyFont="1" applyFill="1" applyBorder="1"/>
    <xf numFmtId="0" fontId="0" fillId="2" borderId="36" xfId="0" applyFont="1" applyFill="1" applyBorder="1"/>
    <xf numFmtId="0" fontId="0" fillId="2" borderId="60" xfId="0" applyFont="1" applyFill="1" applyBorder="1"/>
    <xf numFmtId="0" fontId="18" fillId="2" borderId="50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53" fillId="2" borderId="68" xfId="0" applyFont="1" applyFill="1" applyBorder="1" applyAlignment="1">
      <alignment horizontal="left" vertical="center"/>
    </xf>
    <xf numFmtId="0" fontId="0" fillId="2" borderId="69" xfId="0" applyFont="1" applyFill="1" applyBorder="1" applyAlignment="1">
      <alignment horizontal="left"/>
    </xf>
    <xf numFmtId="0" fontId="54" fillId="2" borderId="16" xfId="0" applyFont="1" applyFill="1" applyBorder="1"/>
    <xf numFmtId="49" fontId="0" fillId="2" borderId="70" xfId="0" applyNumberFormat="1" applyFont="1" applyFill="1" applyBorder="1" applyAlignment="1">
      <alignment horizontal="center"/>
    </xf>
    <xf numFmtId="49" fontId="0" fillId="2" borderId="71" xfId="0" applyNumberFormat="1" applyFont="1" applyFill="1" applyBorder="1" applyAlignment="1">
      <alignment horizontal="center"/>
    </xf>
    <xf numFmtId="49" fontId="0" fillId="2" borderId="72" xfId="0" applyNumberFormat="1" applyFont="1" applyFill="1" applyBorder="1" applyAlignment="1">
      <alignment horizontal="center"/>
    </xf>
    <xf numFmtId="49" fontId="1" fillId="21" borderId="50" xfId="0" applyNumberFormat="1" applyFont="1" applyFill="1" applyBorder="1" applyAlignment="1">
      <alignment horizontal="center"/>
    </xf>
    <xf numFmtId="49" fontId="18" fillId="2" borderId="73" xfId="0" applyNumberFormat="1" applyFont="1" applyFill="1" applyBorder="1" applyAlignment="1">
      <alignment horizontal="center"/>
    </xf>
    <xf numFmtId="49" fontId="18" fillId="2" borderId="72" xfId="0" applyNumberFormat="1" applyFont="1" applyFill="1" applyBorder="1" applyAlignment="1">
      <alignment horizontal="center"/>
    </xf>
    <xf numFmtId="49" fontId="1" fillId="22" borderId="50" xfId="0" applyNumberFormat="1" applyFont="1" applyFill="1" applyBorder="1" applyAlignment="1">
      <alignment horizontal="center"/>
    </xf>
    <xf numFmtId="0" fontId="29" fillId="21" borderId="64" xfId="0" applyFont="1" applyFill="1" applyBorder="1" applyAlignment="1">
      <alignment horizontal="center"/>
    </xf>
    <xf numFmtId="0" fontId="29" fillId="22" borderId="64" xfId="0" applyFont="1" applyFill="1" applyBorder="1" applyAlignment="1">
      <alignment horizontal="center"/>
    </xf>
    <xf numFmtId="0" fontId="15" fillId="22" borderId="63" xfId="0" applyFont="1" applyFill="1" applyBorder="1" applyAlignment="1">
      <alignment horizontal="center"/>
    </xf>
    <xf numFmtId="49" fontId="15" fillId="22" borderId="46" xfId="0" applyNumberFormat="1" applyFont="1" applyFill="1" applyBorder="1" applyAlignment="1">
      <alignment horizontal="center"/>
    </xf>
    <xf numFmtId="0" fontId="15" fillId="21" borderId="63" xfId="0" applyFont="1" applyFill="1" applyBorder="1" applyAlignment="1">
      <alignment horizontal="center"/>
    </xf>
    <xf numFmtId="49" fontId="15" fillId="21" borderId="46" xfId="0" applyNumberFormat="1" applyFont="1" applyFill="1" applyBorder="1" applyAlignment="1">
      <alignment horizontal="center"/>
    </xf>
    <xf numFmtId="49" fontId="0" fillId="2" borderId="30" xfId="0" applyNumberFormat="1" applyFont="1" applyFill="1" applyBorder="1" applyAlignment="1">
      <alignment horizontal="center"/>
    </xf>
    <xf numFmtId="49" fontId="0" fillId="2" borderId="32" xfId="0" applyNumberFormat="1" applyFont="1" applyFill="1" applyBorder="1" applyAlignment="1">
      <alignment horizontal="center"/>
    </xf>
    <xf numFmtId="49" fontId="22" fillId="9" borderId="41" xfId="0" applyNumberFormat="1" applyFont="1" applyFill="1" applyBorder="1" applyAlignment="1">
      <alignment horizontal="center"/>
    </xf>
    <xf numFmtId="0" fontId="25" fillId="6" borderId="15" xfId="0" applyFont="1" applyFill="1" applyBorder="1" applyAlignment="1">
      <alignment horizontal="center"/>
    </xf>
    <xf numFmtId="0" fontId="0" fillId="0" borderId="15" xfId="0" applyFont="1" applyBorder="1"/>
    <xf numFmtId="0" fontId="25" fillId="4" borderId="48" xfId="0" applyFont="1" applyFill="1" applyBorder="1" applyAlignment="1">
      <alignment horizontal="center"/>
    </xf>
    <xf numFmtId="0" fontId="24" fillId="4" borderId="39" xfId="0" applyNumberFormat="1" applyFont="1" applyFill="1" applyBorder="1" applyAlignment="1">
      <alignment horizontal="left"/>
    </xf>
    <xf numFmtId="0" fontId="24" fillId="4" borderId="15" xfId="0" applyFont="1" applyFill="1" applyBorder="1" applyAlignment="1">
      <alignment horizontal="left"/>
    </xf>
    <xf numFmtId="164" fontId="0" fillId="0" borderId="15" xfId="0" applyNumberFormat="1" applyFont="1" applyBorder="1" applyAlignment="1">
      <alignment horizontal="center"/>
    </xf>
    <xf numFmtId="49" fontId="24" fillId="2" borderId="7" xfId="0" applyNumberFormat="1" applyFont="1" applyFill="1" applyBorder="1" applyAlignment="1">
      <alignment horizontal="center"/>
    </xf>
    <xf numFmtId="0" fontId="10" fillId="21" borderId="15" xfId="0" applyFont="1" applyFill="1" applyBorder="1" applyAlignment="1">
      <alignment horizontal="center"/>
    </xf>
    <xf numFmtId="49" fontId="24" fillId="2" borderId="32" xfId="0" applyNumberFormat="1" applyFont="1" applyFill="1" applyBorder="1" applyAlignment="1">
      <alignment horizontal="center"/>
    </xf>
    <xf numFmtId="0" fontId="10" fillId="22" borderId="15" xfId="0" applyFont="1" applyFill="1" applyBorder="1" applyAlignment="1">
      <alignment horizontal="center"/>
    </xf>
    <xf numFmtId="49" fontId="22" fillId="9" borderId="27" xfId="0" applyNumberFormat="1" applyFont="1" applyFill="1" applyBorder="1" applyAlignment="1">
      <alignment horizontal="center"/>
    </xf>
    <xf numFmtId="49" fontId="0" fillId="2" borderId="18" xfId="0" applyNumberFormat="1" applyFont="1" applyFill="1" applyBorder="1" applyAlignment="1">
      <alignment horizontal="left"/>
    </xf>
    <xf numFmtId="14" fontId="24" fillId="2" borderId="25" xfId="0" applyNumberFormat="1" applyFont="1" applyFill="1" applyBorder="1" applyAlignment="1">
      <alignment horizontal="center"/>
    </xf>
    <xf numFmtId="0" fontId="24" fillId="2" borderId="23" xfId="0" applyNumberFormat="1" applyFont="1" applyFill="1" applyBorder="1" applyAlignment="1">
      <alignment horizontal="center"/>
    </xf>
    <xf numFmtId="49" fontId="24" fillId="2" borderId="4" xfId="0" applyNumberFormat="1" applyFont="1" applyFill="1" applyBorder="1" applyAlignment="1">
      <alignment horizontal="center"/>
    </xf>
    <xf numFmtId="49" fontId="24" fillId="2" borderId="12" xfId="0" applyNumberFormat="1" applyFont="1" applyFill="1" applyBorder="1" applyAlignment="1">
      <alignment horizontal="center"/>
    </xf>
    <xf numFmtId="0" fontId="10" fillId="21" borderId="25" xfId="0" applyFont="1" applyFill="1" applyBorder="1" applyAlignment="1">
      <alignment horizontal="center"/>
    </xf>
    <xf numFmtId="49" fontId="1" fillId="9" borderId="27" xfId="0" applyNumberFormat="1" applyFont="1" applyFill="1" applyBorder="1" applyAlignment="1">
      <alignment horizontal="center"/>
    </xf>
    <xf numFmtId="0" fontId="0" fillId="0" borderId="18" xfId="0" applyFont="1" applyFill="1" applyBorder="1" applyAlignment="1">
      <alignment horizontal="left"/>
    </xf>
    <xf numFmtId="0" fontId="0" fillId="0" borderId="25" xfId="0" applyFont="1" applyFill="1" applyBorder="1" applyAlignment="1">
      <alignment horizontal="left"/>
    </xf>
    <xf numFmtId="0" fontId="59" fillId="24" borderId="25" xfId="7" applyFont="1" applyFill="1" applyBorder="1" applyAlignment="1" applyProtection="1">
      <alignment horizontal="center"/>
    </xf>
    <xf numFmtId="0" fontId="18" fillId="0" borderId="21" xfId="0" applyFont="1" applyBorder="1"/>
    <xf numFmtId="0" fontId="18" fillId="0" borderId="25" xfId="0" applyFont="1" applyBorder="1"/>
    <xf numFmtId="0" fontId="7" fillId="23" borderId="18" xfId="0" applyFont="1" applyFill="1" applyBorder="1" applyAlignment="1" applyProtection="1">
      <alignment horizontal="left"/>
      <protection locked="0"/>
    </xf>
    <xf numFmtId="0" fontId="7" fillId="23" borderId="25" xfId="0" applyFont="1" applyFill="1" applyBorder="1" applyAlignment="1" applyProtection="1">
      <alignment horizontal="left"/>
      <protection locked="0"/>
    </xf>
    <xf numFmtId="14" fontId="7" fillId="23" borderId="25" xfId="0" applyNumberFormat="1" applyFont="1" applyFill="1" applyBorder="1" applyAlignment="1" applyProtection="1">
      <alignment horizontal="center"/>
      <protection locked="0"/>
    </xf>
    <xf numFmtId="1" fontId="7" fillId="25" borderId="23" xfId="7" applyNumberFormat="1" applyFont="1" applyFill="1" applyBorder="1" applyAlignment="1" applyProtection="1">
      <alignment horizontal="center"/>
      <protection locked="0"/>
    </xf>
    <xf numFmtId="166" fontId="7" fillId="25" borderId="4" xfId="7" applyNumberFormat="1" applyFont="1" applyFill="1" applyBorder="1" applyAlignment="1" applyProtection="1">
      <alignment horizontal="center"/>
      <protection locked="0"/>
    </xf>
    <xf numFmtId="166" fontId="7" fillId="25" borderId="12" xfId="7" applyNumberFormat="1" applyFont="1" applyFill="1" applyBorder="1" applyAlignment="1" applyProtection="1">
      <alignment horizontal="center"/>
      <protection locked="0"/>
    </xf>
    <xf numFmtId="1" fontId="7" fillId="27" borderId="23" xfId="7" applyNumberFormat="1" applyFont="1" applyFill="1" applyBorder="1" applyAlignment="1" applyProtection="1">
      <alignment horizontal="center"/>
      <protection locked="0"/>
    </xf>
    <xf numFmtId="166" fontId="7" fillId="27" borderId="12" xfId="7" applyNumberFormat="1" applyFont="1" applyFill="1" applyBorder="1" applyAlignment="1" applyProtection="1">
      <alignment horizontal="center"/>
      <protection locked="0"/>
    </xf>
    <xf numFmtId="0" fontId="59" fillId="28" borderId="25" xfId="7" applyNumberFormat="1" applyFont="1" applyFill="1" applyBorder="1" applyAlignment="1" applyProtection="1">
      <alignment horizontal="center"/>
    </xf>
    <xf numFmtId="0" fontId="1" fillId="6" borderId="25" xfId="0" applyNumberFormat="1" applyFont="1" applyFill="1" applyBorder="1" applyAlignment="1">
      <alignment horizontal="center"/>
    </xf>
    <xf numFmtId="49" fontId="18" fillId="2" borderId="18" xfId="0" applyNumberFormat="1" applyFont="1" applyFill="1" applyBorder="1" applyAlignment="1">
      <alignment horizontal="left" vertical="center"/>
    </xf>
    <xf numFmtId="49" fontId="0" fillId="2" borderId="25" xfId="0" applyNumberFormat="1" applyFont="1" applyFill="1" applyBorder="1" applyAlignment="1">
      <alignment horizontal="left"/>
    </xf>
    <xf numFmtId="0" fontId="24" fillId="4" borderId="18" xfId="0" applyNumberFormat="1" applyFont="1" applyFill="1" applyBorder="1" applyAlignment="1">
      <alignment horizontal="left"/>
    </xf>
    <xf numFmtId="0" fontId="0" fillId="0" borderId="25" xfId="0" applyFont="1" applyBorder="1" applyAlignment="1">
      <alignment horizontal="left"/>
    </xf>
    <xf numFmtId="0" fontId="0" fillId="0" borderId="25" xfId="0" applyNumberFormat="1" applyFont="1" applyBorder="1" applyAlignment="1">
      <alignment horizontal="center"/>
    </xf>
    <xf numFmtId="0" fontId="10" fillId="22" borderId="25" xfId="0" applyFont="1" applyFill="1" applyBorder="1" applyAlignment="1">
      <alignment horizontal="center"/>
    </xf>
    <xf numFmtId="164" fontId="60" fillId="0" borderId="25" xfId="0" applyNumberFormat="1" applyFont="1" applyBorder="1" applyAlignment="1">
      <alignment horizontal="center"/>
    </xf>
    <xf numFmtId="0" fontId="1" fillId="21" borderId="25" xfId="1" applyNumberFormat="1" applyFont="1" applyFill="1" applyBorder="1" applyAlignment="1">
      <alignment horizontal="center"/>
    </xf>
    <xf numFmtId="0" fontId="0" fillId="0" borderId="16" xfId="0" applyFont="1" applyBorder="1"/>
    <xf numFmtId="49" fontId="0" fillId="2" borderId="16" xfId="0" applyNumberFormat="1" applyFont="1" applyFill="1" applyBorder="1" applyAlignment="1">
      <alignment horizontal="left"/>
    </xf>
    <xf numFmtId="164" fontId="60" fillId="0" borderId="16" xfId="0" applyNumberFormat="1" applyFont="1" applyBorder="1" applyAlignment="1">
      <alignment horizontal="center"/>
    </xf>
    <xf numFmtId="0" fontId="24" fillId="2" borderId="33" xfId="0" applyNumberFormat="1" applyFont="1" applyFill="1" applyBorder="1" applyAlignment="1">
      <alignment horizontal="center"/>
    </xf>
    <xf numFmtId="49" fontId="0" fillId="2" borderId="9" xfId="0" applyNumberFormat="1" applyFont="1" applyFill="1" applyBorder="1" applyAlignment="1">
      <alignment horizontal="center"/>
    </xf>
    <xf numFmtId="49" fontId="0" fillId="2" borderId="17" xfId="0" applyNumberFormat="1" applyFont="1" applyFill="1" applyBorder="1" applyAlignment="1">
      <alignment horizontal="center"/>
    </xf>
    <xf numFmtId="0" fontId="1" fillId="21" borderId="16" xfId="0" applyNumberFormat="1" applyFont="1" applyFill="1" applyBorder="1" applyAlignment="1">
      <alignment horizontal="center"/>
    </xf>
    <xf numFmtId="49" fontId="0" fillId="2" borderId="33" xfId="0" applyNumberFormat="1" applyFont="1" applyFill="1" applyBorder="1" applyAlignment="1">
      <alignment horizontal="center"/>
    </xf>
    <xf numFmtId="0" fontId="1" fillId="22" borderId="16" xfId="0" applyNumberFormat="1" applyFont="1" applyFill="1" applyBorder="1" applyAlignment="1">
      <alignment horizontal="center"/>
    </xf>
    <xf numFmtId="0" fontId="24" fillId="4" borderId="15" xfId="0" applyFont="1" applyFill="1" applyBorder="1" applyAlignment="1">
      <alignment horizontal="center"/>
    </xf>
    <xf numFmtId="0" fontId="25" fillId="4" borderId="42" xfId="0" applyFont="1" applyFill="1" applyBorder="1" applyAlignment="1">
      <alignment horizontal="center"/>
    </xf>
    <xf numFmtId="0" fontId="18" fillId="0" borderId="25" xfId="0" applyFont="1" applyFill="1" applyBorder="1" applyAlignment="1">
      <alignment horizontal="center"/>
    </xf>
    <xf numFmtId="164" fontId="0" fillId="0" borderId="29" xfId="0" applyNumberFormat="1" applyFont="1" applyBorder="1" applyAlignment="1">
      <alignment horizontal="center"/>
    </xf>
    <xf numFmtId="49" fontId="9" fillId="9" borderId="27" xfId="0" applyNumberFormat="1" applyFont="1" applyFill="1" applyBorder="1" applyAlignment="1">
      <alignment horizontal="center"/>
    </xf>
    <xf numFmtId="0" fontId="7" fillId="23" borderId="25" xfId="0" applyFont="1" applyFill="1" applyBorder="1" applyAlignment="1" applyProtection="1">
      <alignment horizontal="center"/>
      <protection locked="0"/>
    </xf>
    <xf numFmtId="0" fontId="59" fillId="23" borderId="42" xfId="7" applyFont="1" applyFill="1" applyBorder="1" applyAlignment="1" applyProtection="1">
      <alignment horizontal="center"/>
      <protection locked="0"/>
    </xf>
    <xf numFmtId="0" fontId="59" fillId="23" borderId="25" xfId="0" applyFont="1" applyFill="1" applyBorder="1" applyAlignment="1" applyProtection="1">
      <alignment horizontal="center"/>
      <protection locked="0"/>
    </xf>
    <xf numFmtId="1" fontId="7" fillId="25" borderId="24" xfId="7" applyNumberFormat="1" applyFont="1" applyFill="1" applyBorder="1" applyAlignment="1" applyProtection="1">
      <alignment horizontal="center"/>
      <protection locked="0"/>
    </xf>
    <xf numFmtId="166" fontId="7" fillId="25" borderId="5" xfId="7" applyNumberFormat="1" applyFont="1" applyFill="1" applyBorder="1" applyAlignment="1" applyProtection="1">
      <alignment horizontal="center"/>
      <protection locked="0"/>
    </xf>
    <xf numFmtId="166" fontId="7" fillId="25" borderId="13" xfId="7" applyNumberFormat="1" applyFont="1" applyFill="1" applyBorder="1" applyAlignment="1" applyProtection="1">
      <alignment horizontal="center"/>
      <protection locked="0"/>
    </xf>
    <xf numFmtId="0" fontId="0" fillId="2" borderId="25" xfId="0" applyNumberFormat="1" applyFont="1" applyFill="1" applyBorder="1" applyAlignment="1">
      <alignment horizontal="center"/>
    </xf>
    <xf numFmtId="0" fontId="24" fillId="4" borderId="25" xfId="0" applyFont="1" applyFill="1" applyBorder="1" applyAlignment="1">
      <alignment horizontal="center"/>
    </xf>
    <xf numFmtId="0" fontId="22" fillId="23" borderId="42" xfId="0" applyFont="1" applyFill="1" applyBorder="1" applyAlignment="1" applyProtection="1">
      <alignment horizontal="center"/>
      <protection locked="0"/>
    </xf>
    <xf numFmtId="49" fontId="1" fillId="21" borderId="29" xfId="1" applyNumberFormat="1" applyFont="1" applyFill="1" applyBorder="1" applyAlignment="1">
      <alignment horizontal="center"/>
    </xf>
    <xf numFmtId="0" fontId="22" fillId="26" borderId="29" xfId="7" applyFont="1" applyFill="1" applyBorder="1" applyAlignment="1" applyProtection="1">
      <alignment horizontal="center"/>
    </xf>
    <xf numFmtId="0" fontId="5" fillId="21" borderId="43" xfId="0" applyFont="1" applyFill="1" applyBorder="1" applyAlignment="1">
      <alignment horizontal="center"/>
    </xf>
    <xf numFmtId="0" fontId="5" fillId="22" borderId="43" xfId="0" applyFont="1" applyFill="1" applyBorder="1" applyAlignment="1">
      <alignment horizontal="center"/>
    </xf>
    <xf numFmtId="49" fontId="22" fillId="9" borderId="15" xfId="0" applyNumberFormat="1" applyFont="1" applyFill="1" applyBorder="1" applyAlignment="1">
      <alignment horizontal="center"/>
    </xf>
    <xf numFmtId="0" fontId="0" fillId="0" borderId="27" xfId="0" applyBorder="1"/>
    <xf numFmtId="0" fontId="0" fillId="0" borderId="25" xfId="0" applyBorder="1"/>
    <xf numFmtId="0" fontId="0" fillId="0" borderId="51" xfId="0" applyNumberFormat="1" applyBorder="1" applyAlignment="1">
      <alignment horizontal="center"/>
    </xf>
    <xf numFmtId="0" fontId="0" fillId="0" borderId="21" xfId="0" applyBorder="1"/>
    <xf numFmtId="14" fontId="0" fillId="0" borderId="25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0" fontId="59" fillId="28" borderId="74" xfId="7" applyNumberFormat="1" applyFont="1" applyFill="1" applyBorder="1" applyAlignment="1" applyProtection="1">
      <alignment horizontal="center"/>
    </xf>
    <xf numFmtId="49" fontId="22" fillId="9" borderId="25" xfId="0" applyNumberFormat="1" applyFont="1" applyFill="1" applyBorder="1" applyAlignment="1">
      <alignment horizontal="center"/>
    </xf>
    <xf numFmtId="0" fontId="59" fillId="28" borderId="75" xfId="7" applyNumberFormat="1" applyFont="1" applyFill="1" applyBorder="1" applyAlignment="1" applyProtection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49" fontId="0" fillId="2" borderId="0" xfId="0" applyNumberFormat="1" applyFill="1" applyBorder="1" applyAlignment="1">
      <alignment horizontal="center"/>
    </xf>
    <xf numFmtId="49" fontId="1" fillId="9" borderId="28" xfId="0" applyNumberFormat="1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4" borderId="16" xfId="0" applyFont="1" applyFill="1" applyBorder="1" applyAlignment="1">
      <alignment horizontal="center"/>
    </xf>
    <xf numFmtId="49" fontId="0" fillId="0" borderId="19" xfId="0" applyNumberFormat="1" applyFont="1" applyBorder="1" applyAlignment="1">
      <alignment horizontal="left"/>
    </xf>
    <xf numFmtId="49" fontId="1" fillId="6" borderId="15" xfId="0" applyNumberFormat="1" applyFont="1" applyFill="1" applyBorder="1" applyAlignment="1">
      <alignment horizontal="center"/>
    </xf>
    <xf numFmtId="0" fontId="0" fillId="0" borderId="41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42" xfId="0" applyNumberForma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42" xfId="0" applyBorder="1"/>
    <xf numFmtId="14" fontId="0" fillId="0" borderId="15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49" fontId="0" fillId="0" borderId="7" xfId="0" applyNumberFormat="1" applyBorder="1" applyAlignment="1">
      <alignment horizontal="center"/>
    </xf>
    <xf numFmtId="49" fontId="0" fillId="0" borderId="32" xfId="0" applyNumberFormat="1" applyBorder="1" applyAlignment="1">
      <alignment horizontal="center"/>
    </xf>
    <xf numFmtId="0" fontId="0" fillId="0" borderId="28" xfId="0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60" xfId="0" applyNumberFormat="1" applyBorder="1" applyAlignment="1">
      <alignment horizontal="center"/>
    </xf>
    <xf numFmtId="0" fontId="0" fillId="0" borderId="40" xfId="0" applyBorder="1"/>
    <xf numFmtId="14" fontId="0" fillId="0" borderId="16" xfId="0" applyNumberFormat="1" applyBorder="1" applyAlignment="1">
      <alignment horizontal="center"/>
    </xf>
    <xf numFmtId="0" fontId="0" fillId="0" borderId="33" xfId="0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7" xfId="0" applyNumberFormat="1" applyBorder="1" applyAlignment="1">
      <alignment horizontal="center"/>
    </xf>
    <xf numFmtId="49" fontId="1" fillId="21" borderId="16" xfId="0" applyNumberFormat="1" applyFont="1" applyFill="1" applyBorder="1" applyAlignment="1">
      <alignment horizontal="center"/>
    </xf>
    <xf numFmtId="0" fontId="59" fillId="28" borderId="50" xfId="7" applyNumberFormat="1" applyFont="1" applyFill="1" applyBorder="1" applyAlignment="1" applyProtection="1">
      <alignment horizontal="center"/>
    </xf>
    <xf numFmtId="0" fontId="39" fillId="0" borderId="27" xfId="0" applyFont="1" applyBorder="1" applyAlignment="1"/>
    <xf numFmtId="0" fontId="39" fillId="0" borderId="21" xfId="0" applyFont="1" applyBorder="1" applyAlignment="1"/>
    <xf numFmtId="0" fontId="39" fillId="0" borderId="21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0" fillId="0" borderId="13" xfId="0" applyNumberFormat="1" applyBorder="1" applyAlignment="1">
      <alignment horizontal="center"/>
    </xf>
    <xf numFmtId="0" fontId="0" fillId="2" borderId="15" xfId="0" applyFill="1" applyBorder="1"/>
    <xf numFmtId="0" fontId="0" fillId="2" borderId="21" xfId="0" applyFill="1" applyBorder="1"/>
    <xf numFmtId="14" fontId="0" fillId="2" borderId="18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49" fontId="0" fillId="2" borderId="7" xfId="0" applyNumberFormat="1" applyFill="1" applyBorder="1" applyAlignment="1">
      <alignment horizontal="center"/>
    </xf>
    <xf numFmtId="49" fontId="0" fillId="2" borderId="61" xfId="0" applyNumberFormat="1" applyFill="1" applyBorder="1" applyAlignment="1">
      <alignment horizontal="center"/>
    </xf>
    <xf numFmtId="49" fontId="1" fillId="21" borderId="27" xfId="0" applyNumberFormat="1" applyFont="1" applyFill="1" applyBorder="1" applyAlignment="1">
      <alignment horizontal="center"/>
    </xf>
    <xf numFmtId="0" fontId="59" fillId="28" borderId="76" xfId="7" applyNumberFormat="1" applyFont="1" applyFill="1" applyBorder="1" applyAlignment="1" applyProtection="1">
      <alignment horizontal="center"/>
    </xf>
    <xf numFmtId="49" fontId="1" fillId="6" borderId="41" xfId="0" applyNumberFormat="1" applyFont="1" applyFill="1" applyBorder="1" applyAlignment="1">
      <alignment horizontal="center"/>
    </xf>
    <xf numFmtId="0" fontId="0" fillId="2" borderId="25" xfId="0" applyFill="1" applyBorder="1"/>
    <xf numFmtId="0" fontId="0" fillId="2" borderId="10" xfId="0" applyFill="1" applyBorder="1" applyAlignment="1">
      <alignment horizontal="center"/>
    </xf>
    <xf numFmtId="49" fontId="0" fillId="2" borderId="4" xfId="0" applyNumberFormat="1" applyFill="1" applyBorder="1" applyAlignment="1">
      <alignment horizontal="center"/>
    </xf>
    <xf numFmtId="49" fontId="0" fillId="2" borderId="54" xfId="0" applyNumberFormat="1" applyFill="1" applyBorder="1" applyAlignment="1">
      <alignment horizontal="center"/>
    </xf>
    <xf numFmtId="0" fontId="0" fillId="2" borderId="41" xfId="0" applyFill="1" applyBorder="1"/>
    <xf numFmtId="0" fontId="0" fillId="2" borderId="42" xfId="0" applyFill="1" applyBorder="1"/>
    <xf numFmtId="14" fontId="0" fillId="2" borderId="39" xfId="0" applyNumberFormat="1" applyFill="1" applyBorder="1" applyAlignment="1">
      <alignment horizontal="center"/>
    </xf>
    <xf numFmtId="49" fontId="1" fillId="21" borderId="41" xfId="0" applyNumberFormat="1" applyFont="1" applyFill="1" applyBorder="1" applyAlignment="1">
      <alignment horizontal="center"/>
    </xf>
    <xf numFmtId="0" fontId="59" fillId="28" borderId="77" xfId="7" applyNumberFormat="1" applyFont="1" applyFill="1" applyBorder="1" applyAlignment="1" applyProtection="1">
      <alignment horizontal="center"/>
    </xf>
    <xf numFmtId="0" fontId="0" fillId="2" borderId="28" xfId="0" applyFill="1" applyBorder="1"/>
    <xf numFmtId="0" fontId="0" fillId="2" borderId="16" xfId="0" applyFill="1" applyBorder="1"/>
    <xf numFmtId="0" fontId="0" fillId="2" borderId="40" xfId="0" applyFill="1" applyBorder="1"/>
    <xf numFmtId="14" fontId="0" fillId="2" borderId="19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49" fontId="0" fillId="2" borderId="9" xfId="0" applyNumberFormat="1" applyFill="1" applyBorder="1" applyAlignment="1">
      <alignment horizontal="center"/>
    </xf>
    <xf numFmtId="49" fontId="0" fillId="2" borderId="67" xfId="0" applyNumberFormat="1" applyFill="1" applyBorder="1" applyAlignment="1">
      <alignment horizontal="center"/>
    </xf>
    <xf numFmtId="49" fontId="1" fillId="21" borderId="28" xfId="0" applyNumberFormat="1" applyFont="1" applyFill="1" applyBorder="1" applyAlignment="1">
      <alignment horizontal="center"/>
    </xf>
    <xf numFmtId="0" fontId="59" fillId="28" borderId="60" xfId="7" applyNumberFormat="1" applyFont="1" applyFill="1" applyBorder="1" applyAlignment="1" applyProtection="1">
      <alignment horizontal="center"/>
    </xf>
    <xf numFmtId="49" fontId="1" fillId="6" borderId="28" xfId="0" applyNumberFormat="1" applyFont="1" applyFill="1" applyBorder="1" applyAlignment="1">
      <alignment horizontal="center"/>
    </xf>
    <xf numFmtId="49" fontId="0" fillId="2" borderId="60" xfId="0" applyNumberFormat="1" applyFont="1" applyFill="1" applyBorder="1" applyAlignment="1">
      <alignment horizontal="center"/>
    </xf>
    <xf numFmtId="49" fontId="4" fillId="2" borderId="60" xfId="0" applyNumberFormat="1" applyFont="1" applyFill="1" applyBorder="1" applyAlignment="1">
      <alignment horizontal="left" vertical="center"/>
    </xf>
    <xf numFmtId="0" fontId="0" fillId="2" borderId="60" xfId="0" applyFont="1" applyFill="1" applyBorder="1" applyAlignment="1">
      <alignment horizontal="center"/>
    </xf>
    <xf numFmtId="0" fontId="4" fillId="2" borderId="60" xfId="0" applyFont="1" applyFill="1" applyBorder="1" applyAlignment="1">
      <alignment horizontal="center" vertical="center"/>
    </xf>
    <xf numFmtId="14" fontId="0" fillId="2" borderId="60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49" fontId="0" fillId="2" borderId="60" xfId="0" applyNumberFormat="1" applyFont="1" applyFill="1" applyBorder="1" applyAlignment="1">
      <alignment horizontal="left" vertical="center"/>
    </xf>
    <xf numFmtId="1" fontId="0" fillId="2" borderId="60" xfId="0" applyNumberFormat="1" applyFill="1" applyBorder="1" applyAlignment="1">
      <alignment horizontal="center"/>
    </xf>
    <xf numFmtId="1" fontId="0" fillId="2" borderId="60" xfId="0" applyNumberFormat="1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0" fillId="2" borderId="60" xfId="0" applyFont="1" applyFill="1" applyBorder="1" applyAlignment="1">
      <alignment horizontal="left"/>
    </xf>
    <xf numFmtId="0" fontId="0" fillId="2" borderId="60" xfId="0" applyFill="1" applyBorder="1" applyAlignment="1">
      <alignment horizontal="center"/>
    </xf>
    <xf numFmtId="0" fontId="45" fillId="2" borderId="60" xfId="0" applyFont="1" applyFill="1" applyBorder="1" applyAlignment="1">
      <alignment horizontal="center"/>
    </xf>
    <xf numFmtId="15" fontId="0" fillId="2" borderId="60" xfId="0" applyNumberFormat="1" applyFill="1" applyBorder="1" applyAlignment="1">
      <alignment horizontal="center"/>
    </xf>
    <xf numFmtId="49" fontId="9" fillId="2" borderId="0" xfId="0" applyNumberFormat="1" applyFont="1" applyFill="1" applyBorder="1" applyAlignment="1">
      <alignment horizontal="center"/>
    </xf>
    <xf numFmtId="49" fontId="29" fillId="2" borderId="0" xfId="0" applyNumberFormat="1" applyFont="1" applyFill="1" applyBorder="1" applyAlignment="1">
      <alignment horizontal="center"/>
    </xf>
    <xf numFmtId="0" fontId="0" fillId="2" borderId="6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/>
    </xf>
    <xf numFmtId="49" fontId="10" fillId="2" borderId="60" xfId="0" applyNumberFormat="1" applyFont="1" applyFill="1" applyBorder="1" applyAlignment="1">
      <alignment horizontal="center" vertical="center"/>
    </xf>
    <xf numFmtId="49" fontId="10" fillId="2" borderId="58" xfId="0" applyNumberFormat="1" applyFont="1" applyFill="1" applyBorder="1" applyAlignment="1">
      <alignment horizontal="center"/>
    </xf>
    <xf numFmtId="0" fontId="0" fillId="5" borderId="3" xfId="0" applyFill="1" applyBorder="1"/>
    <xf numFmtId="0" fontId="0" fillId="0" borderId="42" xfId="0" applyFont="1" applyBorder="1" applyAlignment="1">
      <alignment horizontal="left"/>
    </xf>
    <xf numFmtId="0" fontId="0" fillId="0" borderId="40" xfId="0" applyFont="1" applyBorder="1" applyAlignment="1">
      <alignment horizontal="left"/>
    </xf>
    <xf numFmtId="49" fontId="59" fillId="28" borderId="74" xfId="7" applyNumberFormat="1" applyFont="1" applyFill="1" applyBorder="1" applyAlignment="1" applyProtection="1">
      <alignment horizontal="center"/>
    </xf>
    <xf numFmtId="49" fontId="1" fillId="22" borderId="75" xfId="0" applyNumberFormat="1" applyFont="1" applyFill="1" applyBorder="1" applyAlignment="1">
      <alignment horizontal="center"/>
    </xf>
    <xf numFmtId="0" fontId="0" fillId="0" borderId="78" xfId="0" applyNumberFormat="1" applyBorder="1" applyAlignment="1">
      <alignment horizontal="center"/>
    </xf>
    <xf numFmtId="49" fontId="59" fillId="28" borderId="75" xfId="7" applyNumberFormat="1" applyFont="1" applyFill="1" applyBorder="1" applyAlignment="1" applyProtection="1">
      <alignment horizontal="center"/>
    </xf>
    <xf numFmtId="14" fontId="0" fillId="2" borderId="25" xfId="0" applyNumberFormat="1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49" fontId="0" fillId="2" borderId="12" xfId="0" applyNumberFormat="1" applyFill="1" applyBorder="1" applyAlignment="1">
      <alignment horizontal="center"/>
    </xf>
    <xf numFmtId="49" fontId="0" fillId="2" borderId="23" xfId="0" applyNumberFormat="1" applyFill="1" applyBorder="1" applyAlignment="1">
      <alignment horizontal="center"/>
    </xf>
    <xf numFmtId="14" fontId="24" fillId="4" borderId="25" xfId="0" applyNumberFormat="1" applyFont="1" applyFill="1" applyBorder="1" applyAlignment="1">
      <alignment horizontal="center"/>
    </xf>
    <xf numFmtId="0" fontId="7" fillId="23" borderId="25" xfId="7" applyFont="1" applyFill="1" applyBorder="1" applyAlignment="1" applyProtection="1">
      <alignment horizontal="left"/>
      <protection locked="0"/>
    </xf>
    <xf numFmtId="49" fontId="7" fillId="23" borderId="25" xfId="7" applyNumberFormat="1" applyFont="1" applyFill="1" applyBorder="1" applyAlignment="1" applyProtection="1">
      <alignment horizontal="left"/>
      <protection locked="0"/>
    </xf>
    <xf numFmtId="0" fontId="61" fillId="29" borderId="21" xfId="0" applyFont="1" applyFill="1" applyBorder="1" applyAlignment="1" applyProtection="1">
      <alignment horizontal="left"/>
      <protection locked="0"/>
    </xf>
    <xf numFmtId="167" fontId="61" fillId="29" borderId="25" xfId="0" applyNumberFormat="1" applyFont="1" applyFill="1" applyBorder="1" applyAlignment="1" applyProtection="1">
      <alignment horizontal="center"/>
      <protection locked="0"/>
    </xf>
    <xf numFmtId="49" fontId="22" fillId="26" borderId="25" xfId="7" applyNumberFormat="1" applyFont="1" applyFill="1" applyBorder="1" applyAlignment="1" applyProtection="1">
      <alignment horizontal="center"/>
    </xf>
    <xf numFmtId="49" fontId="7" fillId="27" borderId="23" xfId="7" applyNumberFormat="1" applyFont="1" applyFill="1" applyBorder="1" applyAlignment="1" applyProtection="1">
      <alignment horizontal="center"/>
      <protection locked="0"/>
    </xf>
    <xf numFmtId="49" fontId="7" fillId="27" borderId="12" xfId="7" applyNumberFormat="1" applyFont="1" applyFill="1" applyBorder="1" applyAlignment="1" applyProtection="1">
      <alignment horizontal="center"/>
      <protection locked="0"/>
    </xf>
    <xf numFmtId="49" fontId="22" fillId="28" borderId="75" xfId="7" applyNumberFormat="1" applyFont="1" applyFill="1" applyBorder="1" applyAlignment="1" applyProtection="1">
      <alignment horizontal="center"/>
    </xf>
    <xf numFmtId="49" fontId="22" fillId="24" borderId="27" xfId="7" applyNumberFormat="1" applyFont="1" applyFill="1" applyBorder="1" applyAlignment="1" applyProtection="1">
      <alignment horizontal="center"/>
    </xf>
    <xf numFmtId="0" fontId="1" fillId="7" borderId="43" xfId="0" applyFont="1" applyFill="1" applyBorder="1" applyAlignment="1">
      <alignment horizontal="center"/>
    </xf>
    <xf numFmtId="0" fontId="1" fillId="7" borderId="50" xfId="0" applyFont="1" applyFill="1" applyBorder="1" applyAlignment="1">
      <alignment horizontal="center"/>
    </xf>
    <xf numFmtId="49" fontId="57" fillId="7" borderId="15" xfId="0" applyNumberFormat="1" applyFont="1" applyFill="1" applyBorder="1" applyAlignment="1">
      <alignment horizontal="center"/>
    </xf>
    <xf numFmtId="49" fontId="13" fillId="7" borderId="25" xfId="0" applyNumberFormat="1" applyFont="1" applyFill="1" applyBorder="1" applyAlignment="1">
      <alignment horizontal="center"/>
    </xf>
    <xf numFmtId="49" fontId="13" fillId="7" borderId="29" xfId="0" applyNumberFormat="1" applyFont="1" applyFill="1" applyBorder="1" applyAlignment="1">
      <alignment horizontal="center"/>
    </xf>
    <xf numFmtId="49" fontId="13" fillId="7" borderId="16" xfId="0" applyNumberFormat="1" applyFont="1" applyFill="1" applyBorder="1" applyAlignment="1">
      <alignment horizontal="center"/>
    </xf>
    <xf numFmtId="49" fontId="13" fillId="7" borderId="15" xfId="0" applyNumberFormat="1" applyFont="1" applyFill="1" applyBorder="1" applyAlignment="1">
      <alignment horizontal="center"/>
    </xf>
    <xf numFmtId="49" fontId="55" fillId="7" borderId="25" xfId="0" applyNumberFormat="1" applyFont="1" applyFill="1" applyBorder="1" applyAlignment="1">
      <alignment horizontal="center"/>
    </xf>
    <xf numFmtId="49" fontId="55" fillId="30" borderId="39" xfId="7" applyNumberFormat="1" applyFont="1" applyFill="1" applyBorder="1" applyAlignment="1" applyProtection="1">
      <alignment horizontal="center"/>
    </xf>
    <xf numFmtId="49" fontId="57" fillId="7" borderId="18" xfId="0" applyNumberFormat="1" applyFont="1" applyFill="1" applyBorder="1" applyAlignment="1">
      <alignment horizontal="center"/>
    </xf>
    <xf numFmtId="49" fontId="55" fillId="30" borderId="18" xfId="7" applyNumberFormat="1" applyFont="1" applyFill="1" applyBorder="1" applyAlignment="1" applyProtection="1">
      <alignment horizontal="center"/>
    </xf>
    <xf numFmtId="49" fontId="13" fillId="7" borderId="18" xfId="0" applyNumberFormat="1" applyFont="1" applyFill="1" applyBorder="1" applyAlignment="1">
      <alignment horizontal="center"/>
    </xf>
    <xf numFmtId="49" fontId="13" fillId="7" borderId="19" xfId="0" applyNumberFormat="1" applyFont="1" applyFill="1" applyBorder="1" applyAlignment="1">
      <alignment horizontal="center"/>
    </xf>
    <xf numFmtId="49" fontId="13" fillId="7" borderId="50" xfId="0" applyNumberFormat="1" applyFont="1" applyFill="1" applyBorder="1" applyAlignment="1">
      <alignment horizontal="center"/>
    </xf>
    <xf numFmtId="49" fontId="55" fillId="7" borderId="15" xfId="0" applyNumberFormat="1" applyFont="1" applyFill="1" applyBorder="1" applyAlignment="1">
      <alignment horizontal="center"/>
    </xf>
    <xf numFmtId="49" fontId="57" fillId="7" borderId="25" xfId="0" applyNumberFormat="1" applyFont="1" applyFill="1" applyBorder="1" applyAlignment="1">
      <alignment horizontal="center"/>
    </xf>
    <xf numFmtId="14" fontId="0" fillId="2" borderId="15" xfId="0" applyNumberFormat="1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49" fontId="0" fillId="2" borderId="32" xfId="0" applyNumberFormat="1" applyFill="1" applyBorder="1" applyAlignment="1">
      <alignment horizontal="center"/>
    </xf>
    <xf numFmtId="49" fontId="1" fillId="6" borderId="39" xfId="0" applyNumberFormat="1" applyFont="1" applyFill="1" applyBorder="1" applyAlignment="1">
      <alignment horizontal="center"/>
    </xf>
    <xf numFmtId="0" fontId="22" fillId="23" borderId="60" xfId="0" applyFont="1" applyFill="1" applyBorder="1" applyAlignment="1" applyProtection="1">
      <alignment horizontal="center"/>
      <protection locked="0"/>
    </xf>
    <xf numFmtId="16" fontId="0" fillId="0" borderId="16" xfId="0" applyNumberFormat="1" applyFont="1" applyBorder="1" applyAlignment="1">
      <alignment horizontal="center"/>
    </xf>
    <xf numFmtId="49" fontId="1" fillId="21" borderId="16" xfId="1" applyNumberFormat="1" applyFont="1" applyFill="1" applyBorder="1" applyAlignment="1">
      <alignment horizontal="center"/>
    </xf>
    <xf numFmtId="49" fontId="1" fillId="6" borderId="19" xfId="0" applyNumberFormat="1" applyFont="1" applyFill="1" applyBorder="1" applyAlignment="1">
      <alignment horizontal="center"/>
    </xf>
    <xf numFmtId="14" fontId="0" fillId="0" borderId="25" xfId="0" applyNumberFormat="1" applyFont="1" applyBorder="1" applyAlignment="1">
      <alignment horizontal="center"/>
    </xf>
    <xf numFmtId="49" fontId="0" fillId="0" borderId="12" xfId="0" applyNumberFormat="1" applyFont="1" applyBorder="1" applyAlignment="1">
      <alignment horizontal="center"/>
    </xf>
    <xf numFmtId="49" fontId="62" fillId="7" borderId="29" xfId="0" applyNumberFormat="1" applyFont="1" applyFill="1" applyBorder="1" applyAlignment="1">
      <alignment horizontal="center"/>
    </xf>
    <xf numFmtId="49" fontId="62" fillId="7" borderId="25" xfId="0" applyNumberFormat="1" applyFont="1" applyFill="1" applyBorder="1" applyAlignment="1">
      <alignment horizontal="center"/>
    </xf>
    <xf numFmtId="0" fontId="0" fillId="0" borderId="41" xfId="0" applyFont="1" applyBorder="1"/>
    <xf numFmtId="14" fontId="0" fillId="0" borderId="15" xfId="0" applyNumberFormat="1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49" fontId="0" fillId="0" borderId="7" xfId="0" applyNumberFormat="1" applyFont="1" applyBorder="1" applyAlignment="1">
      <alignment horizontal="center"/>
    </xf>
    <xf numFmtId="49" fontId="0" fillId="0" borderId="32" xfId="0" applyNumberFormat="1" applyFont="1" applyBorder="1" applyAlignment="1">
      <alignment horizontal="center"/>
    </xf>
    <xf numFmtId="49" fontId="22" fillId="28" borderId="74" xfId="7" applyNumberFormat="1" applyFont="1" applyFill="1" applyBorder="1" applyAlignment="1" applyProtection="1">
      <alignment horizontal="center"/>
    </xf>
    <xf numFmtId="49" fontId="1" fillId="6" borderId="42" xfId="0" applyNumberFormat="1" applyFont="1" applyFill="1" applyBorder="1" applyAlignment="1">
      <alignment horizontal="center"/>
    </xf>
    <xf numFmtId="49" fontId="62" fillId="7" borderId="15" xfId="0" applyNumberFormat="1" applyFont="1" applyFill="1" applyBorder="1" applyAlignment="1">
      <alignment horizontal="center"/>
    </xf>
    <xf numFmtId="14" fontId="0" fillId="0" borderId="16" xfId="0" applyNumberFormat="1" applyFont="1" applyBorder="1" applyAlignment="1">
      <alignment horizontal="center"/>
    </xf>
    <xf numFmtId="49" fontId="0" fillId="0" borderId="9" xfId="0" applyNumberFormat="1" applyFont="1" applyBorder="1" applyAlignment="1">
      <alignment horizontal="center"/>
    </xf>
    <xf numFmtId="49" fontId="0" fillId="0" borderId="17" xfId="0" applyNumberFormat="1" applyFont="1" applyBorder="1" applyAlignment="1">
      <alignment horizontal="center"/>
    </xf>
    <xf numFmtId="49" fontId="22" fillId="28" borderId="50" xfId="7" applyNumberFormat="1" applyFont="1" applyFill="1" applyBorder="1" applyAlignment="1" applyProtection="1">
      <alignment horizontal="center"/>
    </xf>
    <xf numFmtId="49" fontId="1" fillId="6" borderId="40" xfId="0" applyNumberFormat="1" applyFont="1" applyFill="1" applyBorder="1" applyAlignment="1">
      <alignment horizontal="center"/>
    </xf>
    <xf numFmtId="49" fontId="62" fillId="7" borderId="16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 vertical="center"/>
    </xf>
    <xf numFmtId="49" fontId="0" fillId="2" borderId="15" xfId="0" applyNumberFormat="1" applyFont="1" applyFill="1" applyBorder="1" applyAlignment="1">
      <alignment horizontal="left"/>
    </xf>
    <xf numFmtId="14" fontId="24" fillId="4" borderId="15" xfId="0" applyNumberFormat="1" applyFont="1" applyFill="1" applyBorder="1" applyAlignment="1">
      <alignment horizontal="center"/>
    </xf>
    <xf numFmtId="49" fontId="0" fillId="2" borderId="7" xfId="0" applyNumberFormat="1" applyFont="1" applyFill="1" applyBorder="1" applyAlignment="1">
      <alignment horizontal="center"/>
    </xf>
    <xf numFmtId="49" fontId="1" fillId="21" borderId="15" xfId="1" applyNumberFormat="1" applyFont="1" applyFill="1" applyBorder="1" applyAlignment="1">
      <alignment horizontal="center"/>
    </xf>
    <xf numFmtId="49" fontId="1" fillId="22" borderId="74" xfId="0" applyNumberFormat="1" applyFont="1" applyFill="1" applyBorder="1" applyAlignment="1">
      <alignment horizontal="center"/>
    </xf>
    <xf numFmtId="14" fontId="0" fillId="2" borderId="16" xfId="0" applyNumberFormat="1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49" fontId="0" fillId="2" borderId="17" xfId="0" applyNumberFormat="1" applyFill="1" applyBorder="1" applyAlignment="1">
      <alignment horizontal="center"/>
    </xf>
    <xf numFmtId="49" fontId="22" fillId="28" borderId="15" xfId="7" applyNumberFormat="1" applyFont="1" applyFill="1" applyBorder="1" applyAlignment="1" applyProtection="1">
      <alignment horizontal="center"/>
    </xf>
    <xf numFmtId="0" fontId="0" fillId="0" borderId="4" xfId="0" applyBorder="1" applyAlignment="1">
      <alignment horizontal="center"/>
    </xf>
    <xf numFmtId="49" fontId="22" fillId="22" borderId="25" xfId="0" applyNumberFormat="1" applyFont="1" applyFill="1" applyBorder="1" applyAlignment="1">
      <alignment horizontal="center"/>
    </xf>
    <xf numFmtId="49" fontId="1" fillId="6" borderId="51" xfId="0" applyNumberFormat="1" applyFont="1" applyFill="1" applyBorder="1" applyAlignment="1">
      <alignment horizontal="center"/>
    </xf>
    <xf numFmtId="49" fontId="59" fillId="28" borderId="25" xfId="7" applyNumberFormat="1" applyFont="1" applyFill="1" applyBorder="1" applyAlignment="1" applyProtection="1">
      <alignment horizontal="center"/>
    </xf>
    <xf numFmtId="49" fontId="22" fillId="17" borderId="21" xfId="0" applyNumberFormat="1" applyFont="1" applyFill="1" applyBorder="1" applyAlignment="1">
      <alignment horizontal="center"/>
    </xf>
    <xf numFmtId="49" fontId="22" fillId="21" borderId="25" xfId="0" applyNumberFormat="1" applyFont="1" applyFill="1" applyBorder="1" applyAlignment="1">
      <alignment horizontal="center"/>
    </xf>
    <xf numFmtId="49" fontId="22" fillId="28" borderId="25" xfId="7" applyNumberFormat="1" applyFont="1" applyFill="1" applyBorder="1" applyAlignment="1" applyProtection="1">
      <alignment horizontal="center"/>
    </xf>
    <xf numFmtId="49" fontId="22" fillId="21" borderId="25" xfId="1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9" xfId="0" applyBorder="1" applyAlignment="1">
      <alignment horizontal="center"/>
    </xf>
    <xf numFmtId="49" fontId="59" fillId="28" borderId="16" xfId="7" applyNumberFormat="1" applyFont="1" applyFill="1" applyBorder="1" applyAlignment="1" applyProtection="1">
      <alignment horizontal="center"/>
    </xf>
    <xf numFmtId="0" fontId="0" fillId="0" borderId="21" xfId="0" applyNumberFormat="1" applyBorder="1" applyAlignment="1">
      <alignment horizontal="center"/>
    </xf>
    <xf numFmtId="0" fontId="6" fillId="2" borderId="42" xfId="0" applyFont="1" applyFill="1" applyBorder="1"/>
    <xf numFmtId="14" fontId="0" fillId="2" borderId="15" xfId="0" applyNumberFormat="1" applyFont="1" applyFill="1" applyBorder="1" applyAlignment="1">
      <alignment horizontal="center"/>
    </xf>
    <xf numFmtId="14" fontId="0" fillId="2" borderId="25" xfId="0" applyNumberFormat="1" applyFont="1" applyFill="1" applyBorder="1" applyAlignment="1">
      <alignment horizontal="center"/>
    </xf>
    <xf numFmtId="0" fontId="0" fillId="0" borderId="39" xfId="0" applyBorder="1"/>
    <xf numFmtId="0" fontId="0" fillId="0" borderId="18" xfId="0" applyBorder="1"/>
    <xf numFmtId="49" fontId="13" fillId="7" borderId="79" xfId="0" applyNumberFormat="1" applyFont="1" applyFill="1" applyBorder="1" applyAlignment="1">
      <alignment horizontal="center"/>
    </xf>
    <xf numFmtId="0" fontId="0" fillId="0" borderId="19" xfId="0" applyBorder="1"/>
    <xf numFmtId="49" fontId="59" fillId="28" borderId="50" xfId="7" applyNumberFormat="1" applyFont="1" applyFill="1" applyBorder="1" applyAlignment="1" applyProtection="1">
      <alignment horizontal="center"/>
    </xf>
    <xf numFmtId="49" fontId="0" fillId="2" borderId="6" xfId="0" applyNumberFormat="1" applyFont="1" applyFill="1" applyBorder="1" applyAlignment="1">
      <alignment horizontal="center"/>
    </xf>
    <xf numFmtId="0" fontId="24" fillId="2" borderId="6" xfId="0" applyNumberFormat="1" applyFont="1" applyFill="1" applyBorder="1" applyAlignment="1">
      <alignment horizontal="center"/>
    </xf>
    <xf numFmtId="49" fontId="0" fillId="2" borderId="61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24" fillId="2" borderId="59" xfId="0" applyNumberFormat="1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22" fillId="28" borderId="15" xfId="7" applyNumberFormat="1" applyFont="1" applyFill="1" applyBorder="1" applyAlignment="1" applyProtection="1">
      <alignment horizontal="center"/>
    </xf>
    <xf numFmtId="49" fontId="0" fillId="2" borderId="30" xfId="0" applyNumberFormat="1" applyFill="1" applyBorder="1" applyAlignment="1">
      <alignment horizontal="center"/>
    </xf>
    <xf numFmtId="49" fontId="0" fillId="2" borderId="33" xfId="0" applyNumberFormat="1" applyFill="1" applyBorder="1" applyAlignment="1">
      <alignment horizontal="center"/>
    </xf>
    <xf numFmtId="0" fontId="31" fillId="6" borderId="43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9" fillId="0" borderId="78" xfId="0" applyFont="1" applyBorder="1" applyAlignment="1">
      <alignment horizontal="center"/>
    </xf>
    <xf numFmtId="0" fontId="39" fillId="0" borderId="78" xfId="0" applyFont="1" applyBorder="1" applyAlignment="1"/>
    <xf numFmtId="0" fontId="0" fillId="0" borderId="18" xfId="0" applyBorder="1" applyAlignment="1">
      <alignment horizontal="center"/>
    </xf>
    <xf numFmtId="0" fontId="39" fillId="0" borderId="28" xfId="0" applyFont="1" applyBorder="1" applyAlignment="1"/>
    <xf numFmtId="0" fontId="39" fillId="0" borderId="40" xfId="0" applyFont="1" applyBorder="1" applyAlignment="1"/>
    <xf numFmtId="0" fontId="39" fillId="0" borderId="40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0" fontId="1" fillId="0" borderId="25" xfId="0" applyFont="1" applyBorder="1" applyAlignment="1">
      <alignment horizontal="left"/>
    </xf>
    <xf numFmtId="0" fontId="39" fillId="0" borderId="27" xfId="0" applyFont="1" applyBorder="1" applyAlignment="1">
      <alignment horizontal="center"/>
    </xf>
    <xf numFmtId="0" fontId="1" fillId="0" borderId="41" xfId="0" applyFont="1" applyBorder="1" applyAlignment="1">
      <alignment horizontal="left"/>
    </xf>
    <xf numFmtId="0" fontId="1" fillId="0" borderId="27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6" xfId="0" applyBorder="1" applyAlignment="1">
      <alignment horizontal="center"/>
    </xf>
    <xf numFmtId="0" fontId="44" fillId="18" borderId="37" xfId="0" applyFont="1" applyFill="1" applyBorder="1" applyAlignment="1">
      <alignment horizontal="right" vertical="center"/>
    </xf>
    <xf numFmtId="0" fontId="44" fillId="18" borderId="49" xfId="0" applyFont="1" applyFill="1" applyBorder="1" applyAlignment="1">
      <alignment horizontal="right" vertical="center"/>
    </xf>
    <xf numFmtId="0" fontId="44" fillId="18" borderId="38" xfId="0" applyFont="1" applyFill="1" applyBorder="1" applyAlignment="1">
      <alignment horizontal="right" vertical="center"/>
    </xf>
    <xf numFmtId="0" fontId="44" fillId="18" borderId="58" xfId="0" applyFont="1" applyFill="1" applyBorder="1" applyAlignment="1">
      <alignment horizontal="right" vertical="center"/>
    </xf>
    <xf numFmtId="0" fontId="44" fillId="18" borderId="0" xfId="0" applyFont="1" applyFill="1" applyBorder="1" applyAlignment="1">
      <alignment horizontal="right" vertical="center"/>
    </xf>
    <xf numFmtId="0" fontId="44" fillId="18" borderId="57" xfId="0" applyFont="1" applyFill="1" applyBorder="1" applyAlignment="1">
      <alignment horizontal="right" vertical="center"/>
    </xf>
    <xf numFmtId="0" fontId="44" fillId="18" borderId="35" xfId="0" applyFont="1" applyFill="1" applyBorder="1" applyAlignment="1">
      <alignment horizontal="right" vertical="center"/>
    </xf>
    <xf numFmtId="0" fontId="44" fillId="18" borderId="60" xfId="0" applyFont="1" applyFill="1" applyBorder="1" applyAlignment="1">
      <alignment horizontal="right" vertical="center"/>
    </xf>
    <xf numFmtId="0" fontId="44" fillId="18" borderId="36" xfId="0" applyFont="1" applyFill="1" applyBorder="1" applyAlignment="1">
      <alignment horizontal="right" vertical="center"/>
    </xf>
    <xf numFmtId="49" fontId="43" fillId="0" borderId="1" xfId="0" applyNumberFormat="1" applyFont="1" applyBorder="1" applyAlignment="1">
      <alignment horizontal="center"/>
    </xf>
    <xf numFmtId="49" fontId="43" fillId="0" borderId="2" xfId="0" applyNumberFormat="1" applyFont="1" applyBorder="1" applyAlignment="1">
      <alignment horizontal="center"/>
    </xf>
    <xf numFmtId="49" fontId="43" fillId="0" borderId="3" xfId="0" applyNumberFormat="1" applyFont="1" applyBorder="1" applyAlignment="1">
      <alignment horizontal="center"/>
    </xf>
    <xf numFmtId="49" fontId="36" fillId="0" borderId="0" xfId="0" applyNumberFormat="1" applyFont="1" applyBorder="1" applyAlignment="1">
      <alignment horizontal="center"/>
    </xf>
    <xf numFmtId="0" fontId="43" fillId="0" borderId="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/>
    </xf>
    <xf numFmtId="49" fontId="36" fillId="0" borderId="2" xfId="0" applyNumberFormat="1" applyFont="1" applyBorder="1" applyAlignment="1">
      <alignment horizontal="center"/>
    </xf>
    <xf numFmtId="49" fontId="36" fillId="0" borderId="3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49" fontId="1" fillId="2" borderId="37" xfId="0" applyNumberFormat="1" applyFont="1" applyFill="1" applyBorder="1" applyAlignment="1">
      <alignment horizontal="center"/>
    </xf>
    <xf numFmtId="49" fontId="1" fillId="2" borderId="49" xfId="0" applyNumberFormat="1" applyFont="1" applyFill="1" applyBorder="1" applyAlignment="1">
      <alignment horizontal="center"/>
    </xf>
    <xf numFmtId="49" fontId="1" fillId="2" borderId="58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49" fontId="1" fillId="2" borderId="35" xfId="0" applyNumberFormat="1" applyFont="1" applyFill="1" applyBorder="1" applyAlignment="1">
      <alignment horizontal="center"/>
    </xf>
    <xf numFmtId="49" fontId="1" fillId="2" borderId="60" xfId="0" applyNumberFormat="1" applyFont="1" applyFill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60" xfId="0" applyFont="1" applyBorder="1" applyAlignment="1">
      <alignment horizontal="center"/>
    </xf>
    <xf numFmtId="0" fontId="15" fillId="21" borderId="1" xfId="0" applyFont="1" applyFill="1" applyBorder="1" applyAlignment="1">
      <alignment horizontal="center"/>
    </xf>
    <xf numFmtId="0" fontId="15" fillId="21" borderId="2" xfId="0" applyFont="1" applyFill="1" applyBorder="1" applyAlignment="1">
      <alignment horizontal="center"/>
    </xf>
    <xf numFmtId="0" fontId="15" fillId="21" borderId="3" xfId="0" applyFont="1" applyFill="1" applyBorder="1" applyAlignment="1">
      <alignment horizontal="center"/>
    </xf>
    <xf numFmtId="0" fontId="9" fillId="0" borderId="4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60" xfId="0" applyFont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1" fillId="2" borderId="58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49" fontId="0" fillId="2" borderId="0" xfId="0" applyNumberFormat="1" applyFill="1" applyBorder="1" applyAlignment="1">
      <alignment horizontal="center"/>
    </xf>
    <xf numFmtId="0" fontId="0" fillId="0" borderId="60" xfId="0" applyFont="1" applyBorder="1" applyAlignment="1">
      <alignment horizontal="center"/>
    </xf>
    <xf numFmtId="0" fontId="0" fillId="0" borderId="4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60" xfId="0" applyBorder="1" applyAlignment="1">
      <alignment horizontal="center"/>
    </xf>
    <xf numFmtId="49" fontId="0" fillId="2" borderId="0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46" fillId="18" borderId="0" xfId="0" applyFont="1" applyFill="1" applyBorder="1" applyAlignment="1">
      <alignment horizontal="center" vertical="top"/>
    </xf>
    <xf numFmtId="0" fontId="9" fillId="10" borderId="1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9" fillId="8" borderId="35" xfId="0" applyFont="1" applyFill="1" applyBorder="1" applyAlignment="1">
      <alignment horizontal="center"/>
    </xf>
    <xf numFmtId="0" fontId="9" fillId="8" borderId="60" xfId="0" applyFont="1" applyFill="1" applyBorder="1" applyAlignment="1">
      <alignment horizontal="center"/>
    </xf>
    <xf numFmtId="0" fontId="9" fillId="8" borderId="36" xfId="0" applyFont="1" applyFill="1" applyBorder="1" applyAlignment="1">
      <alignment horizontal="center"/>
    </xf>
    <xf numFmtId="0" fontId="48" fillId="18" borderId="0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15" fillId="22" borderId="2" xfId="0" applyFont="1" applyFill="1" applyBorder="1" applyAlignment="1">
      <alignment horizontal="center"/>
    </xf>
    <xf numFmtId="0" fontId="15" fillId="22" borderId="3" xfId="0" applyFont="1" applyFill="1" applyBorder="1" applyAlignment="1">
      <alignment horizontal="center"/>
    </xf>
    <xf numFmtId="0" fontId="9" fillId="10" borderId="35" xfId="0" applyFont="1" applyFill="1" applyBorder="1" applyAlignment="1">
      <alignment horizontal="center"/>
    </xf>
    <xf numFmtId="0" fontId="9" fillId="10" borderId="60" xfId="0" applyFont="1" applyFill="1" applyBorder="1" applyAlignment="1">
      <alignment horizontal="center"/>
    </xf>
    <xf numFmtId="0" fontId="9" fillId="10" borderId="36" xfId="0" applyFont="1" applyFill="1" applyBorder="1" applyAlignment="1">
      <alignment horizontal="center"/>
    </xf>
    <xf numFmtId="49" fontId="7" fillId="2" borderId="49" xfId="0" applyNumberFormat="1" applyFont="1" applyFill="1" applyBorder="1" applyAlignment="1">
      <alignment horizontal="center"/>
    </xf>
    <xf numFmtId="49" fontId="7" fillId="2" borderId="0" xfId="0" applyNumberFormat="1" applyFont="1" applyFill="1" applyBorder="1" applyAlignment="1">
      <alignment horizontal="center"/>
    </xf>
    <xf numFmtId="49" fontId="7" fillId="2" borderId="60" xfId="0" applyNumberFormat="1" applyFont="1" applyFill="1" applyBorder="1" applyAlignment="1">
      <alignment horizontal="center"/>
    </xf>
    <xf numFmtId="0" fontId="46" fillId="20" borderId="37" xfId="0" applyFont="1" applyFill="1" applyBorder="1" applyAlignment="1">
      <alignment horizontal="center" vertical="top"/>
    </xf>
    <xf numFmtId="0" fontId="46" fillId="20" borderId="49" xfId="0" applyFont="1" applyFill="1" applyBorder="1" applyAlignment="1">
      <alignment horizontal="center" vertical="top"/>
    </xf>
    <xf numFmtId="0" fontId="46" fillId="20" borderId="38" xfId="0" applyFont="1" applyFill="1" applyBorder="1" applyAlignment="1">
      <alignment horizontal="center" vertical="top"/>
    </xf>
    <xf numFmtId="0" fontId="46" fillId="20" borderId="35" xfId="0" applyFont="1" applyFill="1" applyBorder="1" applyAlignment="1">
      <alignment horizontal="center" vertical="top"/>
    </xf>
    <xf numFmtId="0" fontId="46" fillId="20" borderId="60" xfId="0" applyFont="1" applyFill="1" applyBorder="1" applyAlignment="1">
      <alignment horizontal="center" vertical="top"/>
    </xf>
    <xf numFmtId="0" fontId="46" fillId="20" borderId="36" xfId="0" applyFont="1" applyFill="1" applyBorder="1" applyAlignment="1">
      <alignment horizontal="center" vertical="top"/>
    </xf>
    <xf numFmtId="0" fontId="50" fillId="2" borderId="1" xfId="0" applyFont="1" applyFill="1" applyBorder="1" applyAlignment="1">
      <alignment horizontal="center" vertical="center"/>
    </xf>
    <xf numFmtId="0" fontId="50" fillId="2" borderId="2" xfId="0" applyFont="1" applyFill="1" applyBorder="1" applyAlignment="1">
      <alignment horizontal="center" vertical="center"/>
    </xf>
    <xf numFmtId="0" fontId="50" fillId="2" borderId="3" xfId="0" applyFont="1" applyFill="1" applyBorder="1" applyAlignment="1">
      <alignment horizontal="center" vertical="center"/>
    </xf>
    <xf numFmtId="0" fontId="56" fillId="0" borderId="37" xfId="0" applyFont="1" applyBorder="1" applyAlignment="1">
      <alignment horizontal="center" vertical="center"/>
    </xf>
    <xf numFmtId="0" fontId="56" fillId="0" borderId="49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35" xfId="0" applyFont="1" applyBorder="1" applyAlignment="1">
      <alignment horizontal="center" vertical="center"/>
    </xf>
    <xf numFmtId="0" fontId="56" fillId="0" borderId="60" xfId="0" applyFont="1" applyBorder="1" applyAlignment="1">
      <alignment horizontal="center" vertical="center"/>
    </xf>
    <xf numFmtId="0" fontId="56" fillId="0" borderId="3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2" fillId="18" borderId="37" xfId="0" applyFont="1" applyFill="1" applyBorder="1" applyAlignment="1">
      <alignment horizontal="right" vertical="center"/>
    </xf>
    <xf numFmtId="0" fontId="42" fillId="18" borderId="49" xfId="0" applyFont="1" applyFill="1" applyBorder="1" applyAlignment="1">
      <alignment horizontal="right" vertical="center"/>
    </xf>
    <xf numFmtId="0" fontId="42" fillId="18" borderId="38" xfId="0" applyFont="1" applyFill="1" applyBorder="1" applyAlignment="1">
      <alignment horizontal="right" vertical="center"/>
    </xf>
    <xf numFmtId="0" fontId="42" fillId="18" borderId="58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right" vertical="center"/>
    </xf>
    <xf numFmtId="0" fontId="42" fillId="18" borderId="57" xfId="0" applyFont="1" applyFill="1" applyBorder="1" applyAlignment="1">
      <alignment horizontal="right" vertical="center"/>
    </xf>
    <xf numFmtId="0" fontId="42" fillId="18" borderId="35" xfId="0" applyFont="1" applyFill="1" applyBorder="1" applyAlignment="1">
      <alignment horizontal="right" vertical="center"/>
    </xf>
    <xf numFmtId="0" fontId="42" fillId="18" borderId="60" xfId="0" applyFont="1" applyFill="1" applyBorder="1" applyAlignment="1">
      <alignment horizontal="right" vertical="center"/>
    </xf>
    <xf numFmtId="0" fontId="42" fillId="18" borderId="36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9" fillId="7" borderId="35" xfId="0" applyFont="1" applyFill="1" applyBorder="1" applyAlignment="1">
      <alignment horizontal="center"/>
    </xf>
    <xf numFmtId="0" fontId="9" fillId="7" borderId="60" xfId="0" applyFont="1" applyFill="1" applyBorder="1" applyAlignment="1">
      <alignment horizontal="center"/>
    </xf>
    <xf numFmtId="0" fontId="9" fillId="7" borderId="36" xfId="0" applyFont="1" applyFill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1" fillId="0" borderId="60" xfId="0" applyFont="1" applyBorder="1" applyAlignment="1">
      <alignment horizontal="center"/>
    </xf>
    <xf numFmtId="0" fontId="31" fillId="0" borderId="36" xfId="0" applyFont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/>
    </xf>
    <xf numFmtId="0" fontId="15" fillId="10" borderId="1" xfId="0" applyFont="1" applyFill="1" applyBorder="1" applyAlignment="1"/>
    <xf numFmtId="0" fontId="15" fillId="10" borderId="3" xfId="0" applyFont="1" applyFill="1" applyBorder="1" applyAlignment="1"/>
  </cellXfs>
  <cellStyles count="8">
    <cellStyle name="Excel Built-in Normal" xfId="7"/>
    <cellStyle name="Hyperlink" xfId="6" builtinId="8"/>
    <cellStyle name="Millares 2" xfId="4"/>
    <cellStyle name="Normal" xfId="0" builtinId="0"/>
    <cellStyle name="Normal 2" xfId="1"/>
    <cellStyle name="Normal 2 2" xfId="3"/>
    <cellStyle name="Normal 3" xfId="2"/>
    <cellStyle name="Normal 4" xfId="5"/>
  </cellStyles>
  <dxfs count="0"/>
  <tableStyles count="0" defaultTableStyle="TableStyleMedium2" defaultPivotStyle="PivotStyleLight16"/>
  <colors>
    <mruColors>
      <color rgb="FFFFC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5.png"/><Relationship Id="rId7" Type="http://schemas.openxmlformats.org/officeDocument/2006/relationships/image" Target="../media/image1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10.jpeg"/><Relationship Id="rId5" Type="http://schemas.openxmlformats.org/officeDocument/2006/relationships/image" Target="../media/image9.png"/><Relationship Id="rId4" Type="http://schemas.openxmlformats.org/officeDocument/2006/relationships/image" Target="../media/image6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0.jpeg"/><Relationship Id="rId7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3.png"/><Relationship Id="rId5" Type="http://schemas.openxmlformats.org/officeDocument/2006/relationships/image" Target="../media/image11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306917</xdr:colOff>
      <xdr:row>19</xdr:row>
      <xdr:rowOff>0</xdr:rowOff>
    </xdr:from>
    <xdr:to>
      <xdr:col>16</xdr:col>
      <xdr:colOff>498052</xdr:colOff>
      <xdr:row>19</xdr:row>
      <xdr:rowOff>191135</xdr:rowOff>
    </xdr:to>
    <xdr:pic>
      <xdr:nvPicPr>
        <xdr:cNvPr id="2" name="Picture 1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40005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51</xdr:row>
      <xdr:rowOff>0</xdr:rowOff>
    </xdr:from>
    <xdr:to>
      <xdr:col>16</xdr:col>
      <xdr:colOff>498052</xdr:colOff>
      <xdr:row>51</xdr:row>
      <xdr:rowOff>191135</xdr:rowOff>
    </xdr:to>
    <xdr:pic>
      <xdr:nvPicPr>
        <xdr:cNvPr id="3" name="Picture 2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10391775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102658</xdr:colOff>
      <xdr:row>1</xdr:row>
      <xdr:rowOff>95250</xdr:rowOff>
    </xdr:from>
    <xdr:to>
      <xdr:col>4</xdr:col>
      <xdr:colOff>476250</xdr:colOff>
      <xdr:row>10</xdr:row>
      <xdr:rowOff>7408</xdr:rowOff>
    </xdr:to>
    <xdr:pic>
      <xdr:nvPicPr>
        <xdr:cNvPr id="4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658" y="285750"/>
          <a:ext cx="1697567" cy="1626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264584</xdr:colOff>
      <xdr:row>19</xdr:row>
      <xdr:rowOff>42333</xdr:rowOff>
    </xdr:from>
    <xdr:to>
      <xdr:col>4</xdr:col>
      <xdr:colOff>477309</xdr:colOff>
      <xdr:row>19</xdr:row>
      <xdr:rowOff>148378</xdr:rowOff>
    </xdr:to>
    <xdr:pic>
      <xdr:nvPicPr>
        <xdr:cNvPr id="5" name="Picture 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40428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19</xdr:row>
      <xdr:rowOff>42333</xdr:rowOff>
    </xdr:from>
    <xdr:to>
      <xdr:col>6</xdr:col>
      <xdr:colOff>487891</xdr:colOff>
      <xdr:row>19</xdr:row>
      <xdr:rowOff>148378</xdr:rowOff>
    </xdr:to>
    <xdr:pic>
      <xdr:nvPicPr>
        <xdr:cNvPr id="6" name="Picture 5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40428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19</xdr:row>
      <xdr:rowOff>31750</xdr:rowOff>
    </xdr:from>
    <xdr:to>
      <xdr:col>8</xdr:col>
      <xdr:colOff>498475</xdr:colOff>
      <xdr:row>19</xdr:row>
      <xdr:rowOff>170180</xdr:rowOff>
    </xdr:to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19</xdr:row>
      <xdr:rowOff>63501</xdr:rowOff>
    </xdr:from>
    <xdr:to>
      <xdr:col>10</xdr:col>
      <xdr:colOff>509058</xdr:colOff>
      <xdr:row>19</xdr:row>
      <xdr:rowOff>169546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40640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19</xdr:row>
      <xdr:rowOff>31750</xdr:rowOff>
    </xdr:from>
    <xdr:to>
      <xdr:col>12</xdr:col>
      <xdr:colOff>466725</xdr:colOff>
      <xdr:row>19</xdr:row>
      <xdr:rowOff>170180</xdr:rowOff>
    </xdr:to>
    <xdr:pic>
      <xdr:nvPicPr>
        <xdr:cNvPr id="9" name="Picture 8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19</xdr:row>
      <xdr:rowOff>31750</xdr:rowOff>
    </xdr:from>
    <xdr:to>
      <xdr:col>14</xdr:col>
      <xdr:colOff>477309</xdr:colOff>
      <xdr:row>19</xdr:row>
      <xdr:rowOff>170180</xdr:rowOff>
    </xdr:to>
    <xdr:pic>
      <xdr:nvPicPr>
        <xdr:cNvPr id="10" name="Picture 9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264584</xdr:colOff>
      <xdr:row>36</xdr:row>
      <xdr:rowOff>42333</xdr:rowOff>
    </xdr:from>
    <xdr:to>
      <xdr:col>4</xdr:col>
      <xdr:colOff>477309</xdr:colOff>
      <xdr:row>36</xdr:row>
      <xdr:rowOff>148378</xdr:rowOff>
    </xdr:to>
    <xdr:pic>
      <xdr:nvPicPr>
        <xdr:cNvPr id="11" name="Picture 1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74337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36</xdr:row>
      <xdr:rowOff>42333</xdr:rowOff>
    </xdr:from>
    <xdr:to>
      <xdr:col>6</xdr:col>
      <xdr:colOff>487891</xdr:colOff>
      <xdr:row>36</xdr:row>
      <xdr:rowOff>148378</xdr:rowOff>
    </xdr:to>
    <xdr:pic>
      <xdr:nvPicPr>
        <xdr:cNvPr id="12" name="Picture 11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74337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36</xdr:row>
      <xdr:rowOff>31750</xdr:rowOff>
    </xdr:from>
    <xdr:to>
      <xdr:col>8</xdr:col>
      <xdr:colOff>498475</xdr:colOff>
      <xdr:row>36</xdr:row>
      <xdr:rowOff>170180</xdr:rowOff>
    </xdr:to>
    <xdr:pic>
      <xdr:nvPicPr>
        <xdr:cNvPr id="13" name="Picture 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36</xdr:row>
      <xdr:rowOff>63501</xdr:rowOff>
    </xdr:from>
    <xdr:to>
      <xdr:col>10</xdr:col>
      <xdr:colOff>509058</xdr:colOff>
      <xdr:row>36</xdr:row>
      <xdr:rowOff>169546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74549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36</xdr:row>
      <xdr:rowOff>31750</xdr:rowOff>
    </xdr:from>
    <xdr:to>
      <xdr:col>12</xdr:col>
      <xdr:colOff>466725</xdr:colOff>
      <xdr:row>36</xdr:row>
      <xdr:rowOff>170180</xdr:rowOff>
    </xdr:to>
    <xdr:pic>
      <xdr:nvPicPr>
        <xdr:cNvPr id="15" name="Picture 14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36</xdr:row>
      <xdr:rowOff>31750</xdr:rowOff>
    </xdr:from>
    <xdr:to>
      <xdr:col>14</xdr:col>
      <xdr:colOff>477309</xdr:colOff>
      <xdr:row>36</xdr:row>
      <xdr:rowOff>170180</xdr:rowOff>
    </xdr:to>
    <xdr:pic>
      <xdr:nvPicPr>
        <xdr:cNvPr id="16" name="Picture 15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36</xdr:row>
      <xdr:rowOff>0</xdr:rowOff>
    </xdr:from>
    <xdr:to>
      <xdr:col>16</xdr:col>
      <xdr:colOff>498052</xdr:colOff>
      <xdr:row>36</xdr:row>
      <xdr:rowOff>191135</xdr:rowOff>
    </xdr:to>
    <xdr:pic>
      <xdr:nvPicPr>
        <xdr:cNvPr id="17" name="Picture 16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73914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51</xdr:row>
      <xdr:rowOff>0</xdr:rowOff>
    </xdr:from>
    <xdr:to>
      <xdr:col>16</xdr:col>
      <xdr:colOff>498052</xdr:colOff>
      <xdr:row>51</xdr:row>
      <xdr:rowOff>191135</xdr:rowOff>
    </xdr:to>
    <xdr:pic>
      <xdr:nvPicPr>
        <xdr:cNvPr id="18" name="Picture 17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10391775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264584</xdr:colOff>
      <xdr:row>51</xdr:row>
      <xdr:rowOff>42333</xdr:rowOff>
    </xdr:from>
    <xdr:to>
      <xdr:col>4</xdr:col>
      <xdr:colOff>477309</xdr:colOff>
      <xdr:row>51</xdr:row>
      <xdr:rowOff>148378</xdr:rowOff>
    </xdr:to>
    <xdr:pic>
      <xdr:nvPicPr>
        <xdr:cNvPr id="19" name="Picture 1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1043410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51</xdr:row>
      <xdr:rowOff>42333</xdr:rowOff>
    </xdr:from>
    <xdr:to>
      <xdr:col>6</xdr:col>
      <xdr:colOff>487891</xdr:colOff>
      <xdr:row>51</xdr:row>
      <xdr:rowOff>148378</xdr:rowOff>
    </xdr:to>
    <xdr:pic>
      <xdr:nvPicPr>
        <xdr:cNvPr id="20" name="Picture 19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1043410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51</xdr:row>
      <xdr:rowOff>31750</xdr:rowOff>
    </xdr:from>
    <xdr:to>
      <xdr:col>8</xdr:col>
      <xdr:colOff>498475</xdr:colOff>
      <xdr:row>51</xdr:row>
      <xdr:rowOff>170180</xdr:rowOff>
    </xdr:to>
    <xdr:pic>
      <xdr:nvPicPr>
        <xdr:cNvPr id="21" name="Picture 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51</xdr:row>
      <xdr:rowOff>63501</xdr:rowOff>
    </xdr:from>
    <xdr:to>
      <xdr:col>10</xdr:col>
      <xdr:colOff>509058</xdr:colOff>
      <xdr:row>51</xdr:row>
      <xdr:rowOff>169546</xdr:rowOff>
    </xdr:to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10455276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51</xdr:row>
      <xdr:rowOff>31750</xdr:rowOff>
    </xdr:from>
    <xdr:to>
      <xdr:col>12</xdr:col>
      <xdr:colOff>466725</xdr:colOff>
      <xdr:row>51</xdr:row>
      <xdr:rowOff>170180</xdr:rowOff>
    </xdr:to>
    <xdr:pic>
      <xdr:nvPicPr>
        <xdr:cNvPr id="23" name="Picture 2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51</xdr:row>
      <xdr:rowOff>31750</xdr:rowOff>
    </xdr:from>
    <xdr:to>
      <xdr:col>14</xdr:col>
      <xdr:colOff>477309</xdr:colOff>
      <xdr:row>51</xdr:row>
      <xdr:rowOff>170180</xdr:rowOff>
    </xdr:to>
    <xdr:pic>
      <xdr:nvPicPr>
        <xdr:cNvPr id="24" name="Picture 23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19</xdr:row>
      <xdr:rowOff>34636</xdr:rowOff>
    </xdr:from>
    <xdr:to>
      <xdr:col>18</xdr:col>
      <xdr:colOff>481157</xdr:colOff>
      <xdr:row>19</xdr:row>
      <xdr:rowOff>173066</xdr:rowOff>
    </xdr:to>
    <xdr:pic>
      <xdr:nvPicPr>
        <xdr:cNvPr id="25" name="Picture 24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40351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36</xdr:row>
      <xdr:rowOff>34636</xdr:rowOff>
    </xdr:from>
    <xdr:to>
      <xdr:col>18</xdr:col>
      <xdr:colOff>481157</xdr:colOff>
      <xdr:row>36</xdr:row>
      <xdr:rowOff>173066</xdr:rowOff>
    </xdr:to>
    <xdr:pic>
      <xdr:nvPicPr>
        <xdr:cNvPr id="26" name="Picture 2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74260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51</xdr:row>
      <xdr:rowOff>34636</xdr:rowOff>
    </xdr:from>
    <xdr:to>
      <xdr:col>18</xdr:col>
      <xdr:colOff>481157</xdr:colOff>
      <xdr:row>51</xdr:row>
      <xdr:rowOff>173066</xdr:rowOff>
    </xdr:to>
    <xdr:pic>
      <xdr:nvPicPr>
        <xdr:cNvPr id="27" name="Picture 2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10426411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264584</xdr:colOff>
      <xdr:row>20</xdr:row>
      <xdr:rowOff>42333</xdr:rowOff>
    </xdr:from>
    <xdr:to>
      <xdr:col>6</xdr:col>
      <xdr:colOff>477309</xdr:colOff>
      <xdr:row>20</xdr:row>
      <xdr:rowOff>148378</xdr:rowOff>
    </xdr:to>
    <xdr:pic>
      <xdr:nvPicPr>
        <xdr:cNvPr id="7" name="Picture 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1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275166</xdr:colOff>
      <xdr:row>20</xdr:row>
      <xdr:rowOff>42333</xdr:rowOff>
    </xdr:from>
    <xdr:to>
      <xdr:col>8</xdr:col>
      <xdr:colOff>487891</xdr:colOff>
      <xdr:row>20</xdr:row>
      <xdr:rowOff>148378</xdr:rowOff>
    </xdr:to>
    <xdr:pic>
      <xdr:nvPicPr>
        <xdr:cNvPr id="8" name="Picture 7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9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285750</xdr:colOff>
      <xdr:row>20</xdr:row>
      <xdr:rowOff>31750</xdr:rowOff>
    </xdr:from>
    <xdr:to>
      <xdr:col>10</xdr:col>
      <xdr:colOff>498475</xdr:colOff>
      <xdr:row>20</xdr:row>
      <xdr:rowOff>170180</xdr:rowOff>
    </xdr:to>
    <xdr:pic>
      <xdr:nvPicPr>
        <xdr:cNvPr id="9" name="Picture 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296333</xdr:colOff>
      <xdr:row>20</xdr:row>
      <xdr:rowOff>63501</xdr:rowOff>
    </xdr:from>
    <xdr:to>
      <xdr:col>14</xdr:col>
      <xdr:colOff>509058</xdr:colOff>
      <xdr:row>20</xdr:row>
      <xdr:rowOff>169546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408516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20</xdr:row>
      <xdr:rowOff>34636</xdr:rowOff>
    </xdr:from>
    <xdr:to>
      <xdr:col>18</xdr:col>
      <xdr:colOff>481157</xdr:colOff>
      <xdr:row>20</xdr:row>
      <xdr:rowOff>173066</xdr:rowOff>
    </xdr:to>
    <xdr:pic>
      <xdr:nvPicPr>
        <xdr:cNvPr id="27" name="Picture 2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2159" y="40351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69273</xdr:colOff>
      <xdr:row>101</xdr:row>
      <xdr:rowOff>34636</xdr:rowOff>
    </xdr:from>
    <xdr:to>
      <xdr:col>1</xdr:col>
      <xdr:colOff>281998</xdr:colOff>
      <xdr:row>101</xdr:row>
      <xdr:rowOff>173066</xdr:rowOff>
    </xdr:to>
    <xdr:pic>
      <xdr:nvPicPr>
        <xdr:cNvPr id="38" name="Picture 3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73" y="1985529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571500</xdr:colOff>
      <xdr:row>1</xdr:row>
      <xdr:rowOff>0</xdr:rowOff>
    </xdr:from>
    <xdr:to>
      <xdr:col>21</xdr:col>
      <xdr:colOff>259772</xdr:colOff>
      <xdr:row>11</xdr:row>
      <xdr:rowOff>143933</xdr:rowOff>
    </xdr:to>
    <xdr:pic>
      <xdr:nvPicPr>
        <xdr:cNvPr id="36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9159"/>
          <a:ext cx="10131136" cy="2048933"/>
        </a:xfrm>
        <a:prstGeom prst="rect">
          <a:avLst/>
        </a:prstGeom>
        <a:solidFill>
          <a:srgbClr val="00B0F0"/>
        </a:solidFill>
        <a:ln>
          <a:noFill/>
        </a:ln>
        <a:extLst/>
      </xdr:spPr>
    </xdr:pic>
    <xdr:clientData/>
  </xdr:twoCellAnchor>
  <xdr:twoCellAnchor editAs="oneCell">
    <xdr:from>
      <xdr:col>16</xdr:col>
      <xdr:colOff>277091</xdr:colOff>
      <xdr:row>20</xdr:row>
      <xdr:rowOff>34636</xdr:rowOff>
    </xdr:from>
    <xdr:to>
      <xdr:col>16</xdr:col>
      <xdr:colOff>489816</xdr:colOff>
      <xdr:row>20</xdr:row>
      <xdr:rowOff>162271</xdr:rowOff>
    </xdr:to>
    <xdr:pic>
      <xdr:nvPicPr>
        <xdr:cNvPr id="39" name="Picture 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296" y="4156363"/>
          <a:ext cx="212725" cy="12763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12</xdr:col>
      <xdr:colOff>285750</xdr:colOff>
      <xdr:row>20</xdr:row>
      <xdr:rowOff>34636</xdr:rowOff>
    </xdr:from>
    <xdr:ext cx="212725" cy="138430"/>
    <xdr:pic>
      <xdr:nvPicPr>
        <xdr:cNvPr id="40" name="Picture 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5273" y="415636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294409</xdr:colOff>
      <xdr:row>20</xdr:row>
      <xdr:rowOff>34636</xdr:rowOff>
    </xdr:from>
    <xdr:ext cx="212725" cy="138430"/>
    <xdr:pic>
      <xdr:nvPicPr>
        <xdr:cNvPr id="41" name="Picture 4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415636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264584</xdr:colOff>
      <xdr:row>52</xdr:row>
      <xdr:rowOff>42333</xdr:rowOff>
    </xdr:from>
    <xdr:ext cx="212725" cy="106045"/>
    <xdr:pic>
      <xdr:nvPicPr>
        <xdr:cNvPr id="42" name="Picture 4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266" y="416406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275166</xdr:colOff>
      <xdr:row>52</xdr:row>
      <xdr:rowOff>42333</xdr:rowOff>
    </xdr:from>
    <xdr:ext cx="212725" cy="106045"/>
    <xdr:pic>
      <xdr:nvPicPr>
        <xdr:cNvPr id="43" name="Picture 42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89" y="416406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285750</xdr:colOff>
      <xdr:row>52</xdr:row>
      <xdr:rowOff>31750</xdr:rowOff>
    </xdr:from>
    <xdr:ext cx="212725" cy="138430"/>
    <xdr:pic>
      <xdr:nvPicPr>
        <xdr:cNvPr id="44" name="Picture 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114" y="415347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304992</xdr:colOff>
      <xdr:row>52</xdr:row>
      <xdr:rowOff>46183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356" y="1054966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268432</xdr:colOff>
      <xdr:row>52</xdr:row>
      <xdr:rowOff>34636</xdr:rowOff>
    </xdr:from>
    <xdr:ext cx="212725" cy="138430"/>
    <xdr:pic>
      <xdr:nvPicPr>
        <xdr:cNvPr id="46" name="Picture 4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9477" y="415636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277091</xdr:colOff>
      <xdr:row>52</xdr:row>
      <xdr:rowOff>34636</xdr:rowOff>
    </xdr:from>
    <xdr:ext cx="212725" cy="127635"/>
    <xdr:pic>
      <xdr:nvPicPr>
        <xdr:cNvPr id="47" name="Picture 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296" y="4156363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285750</xdr:colOff>
      <xdr:row>52</xdr:row>
      <xdr:rowOff>34636</xdr:rowOff>
    </xdr:from>
    <xdr:ext cx="212725" cy="138430"/>
    <xdr:pic>
      <xdr:nvPicPr>
        <xdr:cNvPr id="48" name="Picture 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5273" y="415636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294409</xdr:colOff>
      <xdr:row>52</xdr:row>
      <xdr:rowOff>34636</xdr:rowOff>
    </xdr:from>
    <xdr:ext cx="212725" cy="138430"/>
    <xdr:pic>
      <xdr:nvPicPr>
        <xdr:cNvPr id="49" name="Picture 4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415636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264584</xdr:colOff>
      <xdr:row>37</xdr:row>
      <xdr:rowOff>42333</xdr:rowOff>
    </xdr:from>
    <xdr:ext cx="212725" cy="106045"/>
    <xdr:pic>
      <xdr:nvPicPr>
        <xdr:cNvPr id="50" name="Picture 4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266" y="1052849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275166</xdr:colOff>
      <xdr:row>37</xdr:row>
      <xdr:rowOff>42333</xdr:rowOff>
    </xdr:from>
    <xdr:ext cx="212725" cy="106045"/>
    <xdr:pic>
      <xdr:nvPicPr>
        <xdr:cNvPr id="51" name="Picture 50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9689" y="1052849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285750</xdr:colOff>
      <xdr:row>37</xdr:row>
      <xdr:rowOff>31750</xdr:rowOff>
    </xdr:from>
    <xdr:ext cx="212725" cy="138430"/>
    <xdr:pic>
      <xdr:nvPicPr>
        <xdr:cNvPr id="52" name="Picture 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114" y="1051790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296333</xdr:colOff>
      <xdr:row>37</xdr:row>
      <xdr:rowOff>63501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9697" y="1054966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268432</xdr:colOff>
      <xdr:row>37</xdr:row>
      <xdr:rowOff>34636</xdr:rowOff>
    </xdr:from>
    <xdr:ext cx="212725" cy="138430"/>
    <xdr:pic>
      <xdr:nvPicPr>
        <xdr:cNvPr id="54" name="Picture 53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9477" y="1052079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277091</xdr:colOff>
      <xdr:row>37</xdr:row>
      <xdr:rowOff>34636</xdr:rowOff>
    </xdr:from>
    <xdr:ext cx="212725" cy="127635"/>
    <xdr:pic>
      <xdr:nvPicPr>
        <xdr:cNvPr id="55" name="Picture 5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296" y="1052079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285750</xdr:colOff>
      <xdr:row>37</xdr:row>
      <xdr:rowOff>34636</xdr:rowOff>
    </xdr:from>
    <xdr:ext cx="212725" cy="138430"/>
    <xdr:pic>
      <xdr:nvPicPr>
        <xdr:cNvPr id="56" name="Picture 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5273" y="1052079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294409</xdr:colOff>
      <xdr:row>37</xdr:row>
      <xdr:rowOff>34636</xdr:rowOff>
    </xdr:from>
    <xdr:ext cx="212725" cy="138430"/>
    <xdr:pic>
      <xdr:nvPicPr>
        <xdr:cNvPr id="57" name="Picture 5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052079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86591</xdr:colOff>
      <xdr:row>87</xdr:row>
      <xdr:rowOff>34636</xdr:rowOff>
    </xdr:from>
    <xdr:ext cx="212725" cy="138430"/>
    <xdr:pic>
      <xdr:nvPicPr>
        <xdr:cNvPr id="58" name="Picture 5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782906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86591</xdr:colOff>
      <xdr:row>89</xdr:row>
      <xdr:rowOff>51954</xdr:rowOff>
    </xdr:from>
    <xdr:ext cx="212725" cy="106045"/>
    <xdr:pic>
      <xdr:nvPicPr>
        <xdr:cNvPr id="59" name="Picture 5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8244704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86591</xdr:colOff>
      <xdr:row>91</xdr:row>
      <xdr:rowOff>51954</xdr:rowOff>
    </xdr:from>
    <xdr:ext cx="212725" cy="106045"/>
    <xdr:pic>
      <xdr:nvPicPr>
        <xdr:cNvPr id="60" name="Picture 59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864302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86591</xdr:colOff>
      <xdr:row>93</xdr:row>
      <xdr:rowOff>25977</xdr:rowOff>
    </xdr:from>
    <xdr:ext cx="212725" cy="138430"/>
    <xdr:pic>
      <xdr:nvPicPr>
        <xdr:cNvPr id="61" name="Picture 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901536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86591</xdr:colOff>
      <xdr:row>95</xdr:row>
      <xdr:rowOff>34637</xdr:rowOff>
    </xdr:from>
    <xdr:ext cx="212725" cy="138430"/>
    <xdr:pic>
      <xdr:nvPicPr>
        <xdr:cNvPr id="62" name="Picture 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9422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77932</xdr:colOff>
      <xdr:row>97</xdr:row>
      <xdr:rowOff>34637</xdr:rowOff>
    </xdr:from>
    <xdr:ext cx="212725" cy="1385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32" y="19820660"/>
          <a:ext cx="212725" cy="1385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77932</xdr:colOff>
      <xdr:row>99</xdr:row>
      <xdr:rowOff>34636</xdr:rowOff>
    </xdr:from>
    <xdr:ext cx="212725" cy="127635"/>
    <xdr:pic>
      <xdr:nvPicPr>
        <xdr:cNvPr id="65" name="Picture 6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32" y="20218977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256309</xdr:colOff>
      <xdr:row>54</xdr:row>
      <xdr:rowOff>49357</xdr:rowOff>
    </xdr:from>
    <xdr:to>
      <xdr:col>9</xdr:col>
      <xdr:colOff>469034</xdr:colOff>
      <xdr:row>54</xdr:row>
      <xdr:rowOff>155402</xdr:rowOff>
    </xdr:to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559" y="10353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256309</xdr:colOff>
      <xdr:row>56</xdr:row>
      <xdr:rowOff>49357</xdr:rowOff>
    </xdr:from>
    <xdr:to>
      <xdr:col>9</xdr:col>
      <xdr:colOff>469034</xdr:colOff>
      <xdr:row>56</xdr:row>
      <xdr:rowOff>155402</xdr:rowOff>
    </xdr:to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559" y="1095981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71</xdr:row>
      <xdr:rowOff>66675</xdr:rowOff>
    </xdr:from>
    <xdr:to>
      <xdr:col>9</xdr:col>
      <xdr:colOff>460375</xdr:colOff>
      <xdr:row>71</xdr:row>
      <xdr:rowOff>172720</xdr:rowOff>
    </xdr:to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48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73</xdr:row>
      <xdr:rowOff>66675</xdr:rowOff>
    </xdr:from>
    <xdr:to>
      <xdr:col>9</xdr:col>
      <xdr:colOff>460375</xdr:colOff>
      <xdr:row>73</xdr:row>
      <xdr:rowOff>172720</xdr:rowOff>
    </xdr:to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73</xdr:row>
      <xdr:rowOff>66675</xdr:rowOff>
    </xdr:from>
    <xdr:to>
      <xdr:col>9</xdr:col>
      <xdr:colOff>460375</xdr:colOff>
      <xdr:row>73</xdr:row>
      <xdr:rowOff>172720</xdr:rowOff>
    </xdr:to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89</xdr:row>
      <xdr:rowOff>66675</xdr:rowOff>
    </xdr:from>
    <xdr:to>
      <xdr:col>9</xdr:col>
      <xdr:colOff>460375</xdr:colOff>
      <xdr:row>89</xdr:row>
      <xdr:rowOff>172720</xdr:rowOff>
    </xdr:to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90</xdr:row>
      <xdr:rowOff>66675</xdr:rowOff>
    </xdr:from>
    <xdr:to>
      <xdr:col>9</xdr:col>
      <xdr:colOff>460375</xdr:colOff>
      <xdr:row>90</xdr:row>
      <xdr:rowOff>172720</xdr:rowOff>
    </xdr:to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90</xdr:row>
      <xdr:rowOff>66675</xdr:rowOff>
    </xdr:from>
    <xdr:to>
      <xdr:col>9</xdr:col>
      <xdr:colOff>460375</xdr:colOff>
      <xdr:row>90</xdr:row>
      <xdr:rowOff>172720</xdr:rowOff>
    </xdr:to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107</xdr:row>
      <xdr:rowOff>66675</xdr:rowOff>
    </xdr:from>
    <xdr:to>
      <xdr:col>9</xdr:col>
      <xdr:colOff>460375</xdr:colOff>
      <xdr:row>107</xdr:row>
      <xdr:rowOff>172720</xdr:rowOff>
    </xdr:to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107</xdr:row>
      <xdr:rowOff>66675</xdr:rowOff>
    </xdr:from>
    <xdr:to>
      <xdr:col>9</xdr:col>
      <xdr:colOff>460375</xdr:colOff>
      <xdr:row>107</xdr:row>
      <xdr:rowOff>172720</xdr:rowOff>
    </xdr:to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124</xdr:row>
      <xdr:rowOff>66675</xdr:rowOff>
    </xdr:from>
    <xdr:to>
      <xdr:col>9</xdr:col>
      <xdr:colOff>460375</xdr:colOff>
      <xdr:row>124</xdr:row>
      <xdr:rowOff>172720</xdr:rowOff>
    </xdr:to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125</xdr:row>
      <xdr:rowOff>66675</xdr:rowOff>
    </xdr:from>
    <xdr:to>
      <xdr:col>9</xdr:col>
      <xdr:colOff>460375</xdr:colOff>
      <xdr:row>125</xdr:row>
      <xdr:rowOff>172720</xdr:rowOff>
    </xdr:to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125</xdr:row>
      <xdr:rowOff>66675</xdr:rowOff>
    </xdr:from>
    <xdr:to>
      <xdr:col>9</xdr:col>
      <xdr:colOff>460375</xdr:colOff>
      <xdr:row>125</xdr:row>
      <xdr:rowOff>172720</xdr:rowOff>
    </xdr:to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142</xdr:row>
      <xdr:rowOff>66675</xdr:rowOff>
    </xdr:from>
    <xdr:to>
      <xdr:col>9</xdr:col>
      <xdr:colOff>460375</xdr:colOff>
      <xdr:row>142</xdr:row>
      <xdr:rowOff>172720</xdr:rowOff>
    </xdr:to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85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142</xdr:row>
      <xdr:rowOff>66675</xdr:rowOff>
    </xdr:from>
    <xdr:to>
      <xdr:col>9</xdr:col>
      <xdr:colOff>460375</xdr:colOff>
      <xdr:row>142</xdr:row>
      <xdr:rowOff>172720</xdr:rowOff>
    </xdr:to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85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254000</xdr:colOff>
      <xdr:row>142</xdr:row>
      <xdr:rowOff>0</xdr:rowOff>
    </xdr:from>
    <xdr:to>
      <xdr:col>9</xdr:col>
      <xdr:colOff>257175</xdr:colOff>
      <xdr:row>142</xdr:row>
      <xdr:rowOff>138430</xdr:rowOff>
    </xdr:to>
    <xdr:pic>
      <xdr:nvPicPr>
        <xdr:cNvPr id="63" name="Picture 6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361315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254000</xdr:colOff>
      <xdr:row>142</xdr:row>
      <xdr:rowOff>0</xdr:rowOff>
    </xdr:from>
    <xdr:to>
      <xdr:col>9</xdr:col>
      <xdr:colOff>257175</xdr:colOff>
      <xdr:row>142</xdr:row>
      <xdr:rowOff>138430</xdr:rowOff>
    </xdr:to>
    <xdr:pic>
      <xdr:nvPicPr>
        <xdr:cNvPr id="64" name="Picture 63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361315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158</xdr:row>
      <xdr:rowOff>66675</xdr:rowOff>
    </xdr:from>
    <xdr:to>
      <xdr:col>9</xdr:col>
      <xdr:colOff>460375</xdr:colOff>
      <xdr:row>158</xdr:row>
      <xdr:rowOff>172720</xdr:rowOff>
    </xdr:to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159</xdr:row>
      <xdr:rowOff>66675</xdr:rowOff>
    </xdr:from>
    <xdr:to>
      <xdr:col>9</xdr:col>
      <xdr:colOff>460375</xdr:colOff>
      <xdr:row>159</xdr:row>
      <xdr:rowOff>172720</xdr:rowOff>
    </xdr:to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159</xdr:row>
      <xdr:rowOff>66675</xdr:rowOff>
    </xdr:from>
    <xdr:to>
      <xdr:col>9</xdr:col>
      <xdr:colOff>460375</xdr:colOff>
      <xdr:row>159</xdr:row>
      <xdr:rowOff>172720</xdr:rowOff>
    </xdr:to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192</xdr:row>
      <xdr:rowOff>66675</xdr:rowOff>
    </xdr:from>
    <xdr:to>
      <xdr:col>9</xdr:col>
      <xdr:colOff>460375</xdr:colOff>
      <xdr:row>192</xdr:row>
      <xdr:rowOff>172720</xdr:rowOff>
    </xdr:to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193</xdr:row>
      <xdr:rowOff>66675</xdr:rowOff>
    </xdr:from>
    <xdr:to>
      <xdr:col>9</xdr:col>
      <xdr:colOff>460375</xdr:colOff>
      <xdr:row>193</xdr:row>
      <xdr:rowOff>172720</xdr:rowOff>
    </xdr:to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193</xdr:row>
      <xdr:rowOff>66675</xdr:rowOff>
    </xdr:from>
    <xdr:to>
      <xdr:col>9</xdr:col>
      <xdr:colOff>460375</xdr:colOff>
      <xdr:row>193</xdr:row>
      <xdr:rowOff>172720</xdr:rowOff>
    </xdr:to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209</xdr:row>
      <xdr:rowOff>66675</xdr:rowOff>
    </xdr:from>
    <xdr:to>
      <xdr:col>9</xdr:col>
      <xdr:colOff>460375</xdr:colOff>
      <xdr:row>209</xdr:row>
      <xdr:rowOff>172720</xdr:rowOff>
    </xdr:to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160</xdr:row>
      <xdr:rowOff>66675</xdr:rowOff>
    </xdr:from>
    <xdr:to>
      <xdr:col>9</xdr:col>
      <xdr:colOff>460375</xdr:colOff>
      <xdr:row>160</xdr:row>
      <xdr:rowOff>172720</xdr:rowOff>
    </xdr:to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356869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160</xdr:row>
      <xdr:rowOff>66675</xdr:rowOff>
    </xdr:from>
    <xdr:to>
      <xdr:col>9</xdr:col>
      <xdr:colOff>460375</xdr:colOff>
      <xdr:row>160</xdr:row>
      <xdr:rowOff>172720</xdr:rowOff>
    </xdr:to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356869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194</xdr:row>
      <xdr:rowOff>66675</xdr:rowOff>
    </xdr:from>
    <xdr:to>
      <xdr:col>9</xdr:col>
      <xdr:colOff>460375</xdr:colOff>
      <xdr:row>194</xdr:row>
      <xdr:rowOff>172720</xdr:rowOff>
    </xdr:to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57390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194</xdr:row>
      <xdr:rowOff>66675</xdr:rowOff>
    </xdr:from>
    <xdr:to>
      <xdr:col>9</xdr:col>
      <xdr:colOff>460375</xdr:colOff>
      <xdr:row>194</xdr:row>
      <xdr:rowOff>172720</xdr:rowOff>
    </xdr:to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57390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126</xdr:row>
      <xdr:rowOff>57150</xdr:rowOff>
    </xdr:from>
    <xdr:to>
      <xdr:col>9</xdr:col>
      <xdr:colOff>460375</xdr:colOff>
      <xdr:row>126</xdr:row>
      <xdr:rowOff>163195</xdr:rowOff>
    </xdr:to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5355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108</xdr:row>
      <xdr:rowOff>66675</xdr:rowOff>
    </xdr:from>
    <xdr:to>
      <xdr:col>9</xdr:col>
      <xdr:colOff>460375</xdr:colOff>
      <xdr:row>108</xdr:row>
      <xdr:rowOff>172720</xdr:rowOff>
    </xdr:to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2459084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108</xdr:row>
      <xdr:rowOff>66675</xdr:rowOff>
    </xdr:from>
    <xdr:to>
      <xdr:col>9</xdr:col>
      <xdr:colOff>460375</xdr:colOff>
      <xdr:row>108</xdr:row>
      <xdr:rowOff>172720</xdr:rowOff>
    </xdr:to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2459084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74</xdr:row>
      <xdr:rowOff>66675</xdr:rowOff>
    </xdr:from>
    <xdr:to>
      <xdr:col>9</xdr:col>
      <xdr:colOff>460375</xdr:colOff>
      <xdr:row>74</xdr:row>
      <xdr:rowOff>172720</xdr:rowOff>
    </xdr:to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448406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256309</xdr:colOff>
      <xdr:row>55</xdr:row>
      <xdr:rowOff>49357</xdr:rowOff>
    </xdr:from>
    <xdr:to>
      <xdr:col>9</xdr:col>
      <xdr:colOff>469034</xdr:colOff>
      <xdr:row>55</xdr:row>
      <xdr:rowOff>155402</xdr:rowOff>
    </xdr:to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559" y="10353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1</xdr:row>
      <xdr:rowOff>19050</xdr:rowOff>
    </xdr:from>
    <xdr:to>
      <xdr:col>16</xdr:col>
      <xdr:colOff>408517</xdr:colOff>
      <xdr:row>11</xdr:row>
      <xdr:rowOff>67733</xdr:rowOff>
    </xdr:to>
    <xdr:pic>
      <xdr:nvPicPr>
        <xdr:cNvPr id="79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19075"/>
          <a:ext cx="10876492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33</xdr:row>
      <xdr:rowOff>38100</xdr:rowOff>
    </xdr:from>
    <xdr:to>
      <xdr:col>5</xdr:col>
      <xdr:colOff>269875</xdr:colOff>
      <xdr:row>33</xdr:row>
      <xdr:rowOff>176530</xdr:rowOff>
    </xdr:to>
    <xdr:pic>
      <xdr:nvPicPr>
        <xdr:cNvPr id="82" name="Picture 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</xdr:colOff>
      <xdr:row>33</xdr:row>
      <xdr:rowOff>38100</xdr:rowOff>
    </xdr:from>
    <xdr:to>
      <xdr:col>5</xdr:col>
      <xdr:colOff>269875</xdr:colOff>
      <xdr:row>33</xdr:row>
      <xdr:rowOff>176530</xdr:rowOff>
    </xdr:to>
    <xdr:pic>
      <xdr:nvPicPr>
        <xdr:cNvPr id="83" name="Picture 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</xdr:colOff>
      <xdr:row>33</xdr:row>
      <xdr:rowOff>38100</xdr:rowOff>
    </xdr:from>
    <xdr:to>
      <xdr:col>5</xdr:col>
      <xdr:colOff>269875</xdr:colOff>
      <xdr:row>33</xdr:row>
      <xdr:rowOff>176530</xdr:rowOff>
    </xdr:to>
    <xdr:pic>
      <xdr:nvPicPr>
        <xdr:cNvPr id="89" name="Picture 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66675</xdr:colOff>
      <xdr:row>32</xdr:row>
      <xdr:rowOff>38100</xdr:rowOff>
    </xdr:from>
    <xdr:ext cx="212725" cy="127635"/>
    <xdr:pic>
      <xdr:nvPicPr>
        <xdr:cNvPr id="90" name="Picture 8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914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42333</xdr:colOff>
      <xdr:row>30</xdr:row>
      <xdr:rowOff>52916</xdr:rowOff>
    </xdr:from>
    <xdr:ext cx="212725" cy="106045"/>
    <xdr:pic>
      <xdr:nvPicPr>
        <xdr:cNvPr id="91" name="Picture 9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45296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42333</xdr:colOff>
      <xdr:row>30</xdr:row>
      <xdr:rowOff>52916</xdr:rowOff>
    </xdr:from>
    <xdr:ext cx="212725" cy="106045"/>
    <xdr:pic>
      <xdr:nvPicPr>
        <xdr:cNvPr id="114" name="Picture 11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45296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47625</xdr:colOff>
      <xdr:row>28</xdr:row>
      <xdr:rowOff>47625</xdr:rowOff>
    </xdr:from>
    <xdr:to>
      <xdr:col>5</xdr:col>
      <xdr:colOff>257175</xdr:colOff>
      <xdr:row>28</xdr:row>
      <xdr:rowOff>180975</xdr:rowOff>
    </xdr:to>
    <xdr:pic>
      <xdr:nvPicPr>
        <xdr:cNvPr id="115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24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29</xdr:row>
      <xdr:rowOff>47625</xdr:rowOff>
    </xdr:from>
    <xdr:to>
      <xdr:col>5</xdr:col>
      <xdr:colOff>257175</xdr:colOff>
      <xdr:row>29</xdr:row>
      <xdr:rowOff>180975</xdr:rowOff>
    </xdr:to>
    <xdr:pic>
      <xdr:nvPicPr>
        <xdr:cNvPr id="116" name="Picture 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24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31</xdr:row>
      <xdr:rowOff>47625</xdr:rowOff>
    </xdr:from>
    <xdr:to>
      <xdr:col>5</xdr:col>
      <xdr:colOff>257175</xdr:colOff>
      <xdr:row>31</xdr:row>
      <xdr:rowOff>180975</xdr:rowOff>
    </xdr:to>
    <xdr:pic>
      <xdr:nvPicPr>
        <xdr:cNvPr id="1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24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34</xdr:row>
      <xdr:rowOff>47625</xdr:rowOff>
    </xdr:from>
    <xdr:to>
      <xdr:col>5</xdr:col>
      <xdr:colOff>257175</xdr:colOff>
      <xdr:row>34</xdr:row>
      <xdr:rowOff>180975</xdr:rowOff>
    </xdr:to>
    <xdr:pic>
      <xdr:nvPicPr>
        <xdr:cNvPr id="118" name="Picture 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324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35</xdr:row>
      <xdr:rowOff>47625</xdr:rowOff>
    </xdr:from>
    <xdr:to>
      <xdr:col>5</xdr:col>
      <xdr:colOff>257175</xdr:colOff>
      <xdr:row>35</xdr:row>
      <xdr:rowOff>180975</xdr:rowOff>
    </xdr:to>
    <xdr:pic>
      <xdr:nvPicPr>
        <xdr:cNvPr id="119" name="Picture 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524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22</xdr:row>
      <xdr:rowOff>47625</xdr:rowOff>
    </xdr:from>
    <xdr:to>
      <xdr:col>9</xdr:col>
      <xdr:colOff>485775</xdr:colOff>
      <xdr:row>22</xdr:row>
      <xdr:rowOff>180975</xdr:rowOff>
    </xdr:to>
    <xdr:pic>
      <xdr:nvPicPr>
        <xdr:cNvPr id="120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59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23</xdr:row>
      <xdr:rowOff>38100</xdr:rowOff>
    </xdr:from>
    <xdr:to>
      <xdr:col>9</xdr:col>
      <xdr:colOff>485775</xdr:colOff>
      <xdr:row>23</xdr:row>
      <xdr:rowOff>171450</xdr:rowOff>
    </xdr:to>
    <xdr:pic>
      <xdr:nvPicPr>
        <xdr:cNvPr id="132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285750</xdr:colOff>
      <xdr:row>24</xdr:row>
      <xdr:rowOff>28575</xdr:rowOff>
    </xdr:from>
    <xdr:to>
      <xdr:col>9</xdr:col>
      <xdr:colOff>495300</xdr:colOff>
      <xdr:row>24</xdr:row>
      <xdr:rowOff>161925</xdr:rowOff>
    </xdr:to>
    <xdr:pic>
      <xdr:nvPicPr>
        <xdr:cNvPr id="133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4972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66675</xdr:colOff>
      <xdr:row>50</xdr:row>
      <xdr:rowOff>38100</xdr:rowOff>
    </xdr:from>
    <xdr:ext cx="212725" cy="127635"/>
    <xdr:pic>
      <xdr:nvPicPr>
        <xdr:cNvPr id="81" name="Picture 8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5372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44</xdr:row>
      <xdr:rowOff>38100</xdr:rowOff>
    </xdr:from>
    <xdr:ext cx="212725" cy="138430"/>
    <xdr:pic>
      <xdr:nvPicPr>
        <xdr:cNvPr id="121" name="Picture 1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45</xdr:row>
      <xdr:rowOff>38100</xdr:rowOff>
    </xdr:from>
    <xdr:ext cx="212725" cy="138430"/>
    <xdr:pic>
      <xdr:nvPicPr>
        <xdr:cNvPr id="122" name="Picture 1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2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47</xdr:row>
      <xdr:rowOff>38100</xdr:rowOff>
    </xdr:from>
    <xdr:ext cx="212725" cy="138430"/>
    <xdr:pic>
      <xdr:nvPicPr>
        <xdr:cNvPr id="123" name="Picture 1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4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49</xdr:row>
      <xdr:rowOff>38100</xdr:rowOff>
    </xdr:from>
    <xdr:ext cx="212725" cy="138430"/>
    <xdr:pic>
      <xdr:nvPicPr>
        <xdr:cNvPr id="124" name="Picture 1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16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48</xdr:row>
      <xdr:rowOff>38100</xdr:rowOff>
    </xdr:from>
    <xdr:ext cx="212725" cy="138430"/>
    <xdr:pic>
      <xdr:nvPicPr>
        <xdr:cNvPr id="125" name="Picture 1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953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51</xdr:row>
      <xdr:rowOff>38100</xdr:rowOff>
    </xdr:from>
    <xdr:ext cx="212725" cy="138430"/>
    <xdr:pic>
      <xdr:nvPicPr>
        <xdr:cNvPr id="126" name="Picture 1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581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46</xdr:row>
      <xdr:rowOff>47625</xdr:rowOff>
    </xdr:from>
    <xdr:ext cx="212725" cy="138430"/>
    <xdr:pic>
      <xdr:nvPicPr>
        <xdr:cNvPr id="127" name="Picture 12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4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238125</xdr:colOff>
      <xdr:row>38</xdr:row>
      <xdr:rowOff>38100</xdr:rowOff>
    </xdr:from>
    <xdr:ext cx="212725" cy="138430"/>
    <xdr:pic>
      <xdr:nvPicPr>
        <xdr:cNvPr id="128" name="Picture 1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783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238125</xdr:colOff>
      <xdr:row>40</xdr:row>
      <xdr:rowOff>38100</xdr:rowOff>
    </xdr:from>
    <xdr:ext cx="212725" cy="138430"/>
    <xdr:pic>
      <xdr:nvPicPr>
        <xdr:cNvPr id="130" name="Picture 1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783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238125</xdr:colOff>
      <xdr:row>39</xdr:row>
      <xdr:rowOff>38100</xdr:rowOff>
    </xdr:from>
    <xdr:ext cx="212725" cy="138430"/>
    <xdr:pic>
      <xdr:nvPicPr>
        <xdr:cNvPr id="131" name="Picture 1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8248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65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67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60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61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63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64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66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62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68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78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80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79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81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83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82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84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85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72</xdr:row>
      <xdr:rowOff>66675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49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95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101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98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100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102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44823</xdr:colOff>
      <xdr:row>96</xdr:row>
      <xdr:rowOff>44823</xdr:rowOff>
    </xdr:from>
    <xdr:ext cx="212725" cy="138430"/>
    <xdr:pic>
      <xdr:nvPicPr>
        <xdr:cNvPr id="158" name="Picture 1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698" y="4321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119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120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115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113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112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66675</xdr:colOff>
      <xdr:row>114</xdr:row>
      <xdr:rowOff>38100</xdr:rowOff>
    </xdr:from>
    <xdr:to>
      <xdr:col>5</xdr:col>
      <xdr:colOff>276225</xdr:colOff>
      <xdr:row>114</xdr:row>
      <xdr:rowOff>171450</xdr:rowOff>
    </xdr:to>
    <xdr:pic>
      <xdr:nvPicPr>
        <xdr:cNvPr id="16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2955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66675</xdr:colOff>
      <xdr:row>116</xdr:row>
      <xdr:rowOff>28575</xdr:rowOff>
    </xdr:from>
    <xdr:ext cx="209550" cy="133350"/>
    <xdr:pic>
      <xdr:nvPicPr>
        <xdr:cNvPr id="16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3326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117</xdr:row>
      <xdr:rowOff>28575</xdr:rowOff>
    </xdr:from>
    <xdr:ext cx="209550" cy="133350"/>
    <xdr:pic>
      <xdr:nvPicPr>
        <xdr:cNvPr id="167" name="Picture 16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3517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118</xdr:row>
      <xdr:rowOff>38100</xdr:rowOff>
    </xdr:from>
    <xdr:ext cx="212725" cy="127635"/>
    <xdr:pic>
      <xdr:nvPicPr>
        <xdr:cNvPr id="168" name="Picture 16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3717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130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131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135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134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137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132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133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136</xdr:row>
      <xdr:rowOff>38100</xdr:rowOff>
    </xdr:from>
    <xdr:ext cx="209550" cy="133350"/>
    <xdr:pic>
      <xdr:nvPicPr>
        <xdr:cNvPr id="1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7498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148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149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150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152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151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153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147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148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149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151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153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150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152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66675</xdr:colOff>
      <xdr:row>154</xdr:row>
      <xdr:rowOff>38100</xdr:rowOff>
    </xdr:from>
    <xdr:ext cx="212725" cy="127635"/>
    <xdr:pic>
      <xdr:nvPicPr>
        <xdr:cNvPr id="190" name="Picture 18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5514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168</xdr:row>
      <xdr:rowOff>66675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943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164</xdr:row>
      <xdr:rowOff>66675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143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165</xdr:row>
      <xdr:rowOff>66675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43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166</xdr:row>
      <xdr:rowOff>66675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543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169</xdr:row>
      <xdr:rowOff>66675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143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171</xdr:row>
      <xdr:rowOff>66675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543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167</xdr:row>
      <xdr:rowOff>66675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170</xdr:row>
      <xdr:rowOff>66675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343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184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185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188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183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186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47625</xdr:colOff>
      <xdr:row>181</xdr:row>
      <xdr:rowOff>47625</xdr:rowOff>
    </xdr:from>
    <xdr:to>
      <xdr:col>5</xdr:col>
      <xdr:colOff>257175</xdr:colOff>
      <xdr:row>181</xdr:row>
      <xdr:rowOff>180975</xdr:rowOff>
    </xdr:to>
    <xdr:pic>
      <xdr:nvPicPr>
        <xdr:cNvPr id="2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124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47625</xdr:colOff>
      <xdr:row>182</xdr:row>
      <xdr:rowOff>47625</xdr:rowOff>
    </xdr:from>
    <xdr:ext cx="209550" cy="133350"/>
    <xdr:pic>
      <xdr:nvPicPr>
        <xdr:cNvPr id="205" name="Picture 20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24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187</xdr:row>
      <xdr:rowOff>47625</xdr:rowOff>
    </xdr:from>
    <xdr:ext cx="209550" cy="133350"/>
    <xdr:pic>
      <xdr:nvPicPr>
        <xdr:cNvPr id="2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324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57150</xdr:colOff>
      <xdr:row>198</xdr:row>
      <xdr:rowOff>57150</xdr:rowOff>
    </xdr:from>
    <xdr:to>
      <xdr:col>5</xdr:col>
      <xdr:colOff>269875</xdr:colOff>
      <xdr:row>198</xdr:row>
      <xdr:rowOff>163195</xdr:rowOff>
    </xdr:to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57150</xdr:colOff>
      <xdr:row>203</xdr:row>
      <xdr:rowOff>57150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33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202</xdr:row>
      <xdr:rowOff>57150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33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199</xdr:row>
      <xdr:rowOff>57150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333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200</xdr:row>
      <xdr:rowOff>57150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33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204</xdr:row>
      <xdr:rowOff>57150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3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201</xdr:row>
      <xdr:rowOff>57150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205</xdr:row>
      <xdr:rowOff>57150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34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216</xdr:row>
      <xdr:rowOff>57150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222</xdr:row>
      <xdr:rowOff>57150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3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223</xdr:row>
      <xdr:rowOff>57150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34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218</xdr:row>
      <xdr:rowOff>57150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533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47625</xdr:colOff>
      <xdr:row>217</xdr:row>
      <xdr:rowOff>47625</xdr:rowOff>
    </xdr:from>
    <xdr:ext cx="209550" cy="133350"/>
    <xdr:pic>
      <xdr:nvPicPr>
        <xdr:cNvPr id="2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24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221</xdr:row>
      <xdr:rowOff>47625</xdr:rowOff>
    </xdr:from>
    <xdr:ext cx="209550" cy="133350"/>
    <xdr:pic>
      <xdr:nvPicPr>
        <xdr:cNvPr id="2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124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219</xdr:row>
      <xdr:rowOff>47625</xdr:rowOff>
    </xdr:from>
    <xdr:ext cx="209550" cy="133350"/>
    <xdr:pic>
      <xdr:nvPicPr>
        <xdr:cNvPr id="221" name="Picture 22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724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220</xdr:row>
      <xdr:rowOff>47625</xdr:rowOff>
    </xdr:from>
    <xdr:ext cx="209550" cy="133350"/>
    <xdr:pic>
      <xdr:nvPicPr>
        <xdr:cNvPr id="2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924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99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103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44823</xdr:colOff>
      <xdr:row>97</xdr:row>
      <xdr:rowOff>44823</xdr:rowOff>
    </xdr:from>
    <xdr:ext cx="212725" cy="138430"/>
    <xdr:pic>
      <xdr:nvPicPr>
        <xdr:cNvPr id="224" name="Picture 2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73" y="20266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95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101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98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99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100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102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44823</xdr:colOff>
      <xdr:row>96</xdr:row>
      <xdr:rowOff>44823</xdr:rowOff>
    </xdr:from>
    <xdr:ext cx="212725" cy="138430"/>
    <xdr:pic>
      <xdr:nvPicPr>
        <xdr:cNvPr id="231" name="Picture 2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698" y="4321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44823</xdr:colOff>
      <xdr:row>97</xdr:row>
      <xdr:rowOff>44823</xdr:rowOff>
    </xdr:from>
    <xdr:ext cx="212725" cy="138430"/>
    <xdr:pic>
      <xdr:nvPicPr>
        <xdr:cNvPr id="232" name="Picture 2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698" y="4521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95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100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98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99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101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57150</xdr:colOff>
      <xdr:row>102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91</xdr:row>
      <xdr:rowOff>28575</xdr:rowOff>
    </xdr:from>
    <xdr:ext cx="212725" cy="138430"/>
    <xdr:pic>
      <xdr:nvPicPr>
        <xdr:cNvPr id="239" name="Picture 2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440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106</xdr:row>
      <xdr:rowOff>66675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593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106</xdr:row>
      <xdr:rowOff>66675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593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141</xdr:row>
      <xdr:rowOff>66675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54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141</xdr:row>
      <xdr:rowOff>66675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54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254000</xdr:colOff>
      <xdr:row>141</xdr:row>
      <xdr:rowOff>0</xdr:rowOff>
    </xdr:from>
    <xdr:ext cx="3175" cy="138430"/>
    <xdr:pic>
      <xdr:nvPicPr>
        <xdr:cNvPr id="244" name="Picture 243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0350" y="28479750"/>
          <a:ext cx="317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254000</xdr:colOff>
      <xdr:row>141</xdr:row>
      <xdr:rowOff>0</xdr:rowOff>
    </xdr:from>
    <xdr:ext cx="3175" cy="138430"/>
    <xdr:pic>
      <xdr:nvPicPr>
        <xdr:cNvPr id="245" name="Picture 244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0350" y="28479750"/>
          <a:ext cx="317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143</xdr:row>
      <xdr:rowOff>28575</xdr:rowOff>
    </xdr:from>
    <xdr:ext cx="212725" cy="138430"/>
    <xdr:pic>
      <xdr:nvPicPr>
        <xdr:cNvPr id="246" name="Picture 2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708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240722</xdr:colOff>
      <xdr:row>175</xdr:row>
      <xdr:rowOff>38101</xdr:rowOff>
    </xdr:from>
    <xdr:ext cx="212725" cy="138430"/>
    <xdr:pic>
      <xdr:nvPicPr>
        <xdr:cNvPr id="247" name="Picture 2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7072" y="3548062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176</xdr:row>
      <xdr:rowOff>28575</xdr:rowOff>
    </xdr:from>
    <xdr:ext cx="212725" cy="138430"/>
    <xdr:pic>
      <xdr:nvPicPr>
        <xdr:cNvPr id="248" name="Picture 2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708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247650</xdr:colOff>
      <xdr:row>177</xdr:row>
      <xdr:rowOff>66675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240722</xdr:colOff>
      <xdr:row>210</xdr:row>
      <xdr:rowOff>38101</xdr:rowOff>
    </xdr:from>
    <xdr:ext cx="212725" cy="138430"/>
    <xdr:pic>
      <xdr:nvPicPr>
        <xdr:cNvPr id="251" name="Picture 2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7072" y="3507105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240722</xdr:colOff>
      <xdr:row>211</xdr:row>
      <xdr:rowOff>38101</xdr:rowOff>
    </xdr:from>
    <xdr:ext cx="212725" cy="138430"/>
    <xdr:pic>
      <xdr:nvPicPr>
        <xdr:cNvPr id="252" name="Picture 2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7072" y="3507105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240722</xdr:colOff>
      <xdr:row>212</xdr:row>
      <xdr:rowOff>38101</xdr:rowOff>
    </xdr:from>
    <xdr:ext cx="212725" cy="138430"/>
    <xdr:pic>
      <xdr:nvPicPr>
        <xdr:cNvPr id="253" name="Picture 2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7072" y="3507105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95249</xdr:colOff>
      <xdr:row>10</xdr:row>
      <xdr:rowOff>76200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573124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11</xdr:row>
      <xdr:rowOff>90646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373658" cy="232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123825</xdr:rowOff>
    </xdr:from>
    <xdr:to>
      <xdr:col>4</xdr:col>
      <xdr:colOff>342901</xdr:colOff>
      <xdr:row>11</xdr:row>
      <xdr:rowOff>28575</xdr:rowOff>
    </xdr:to>
    <xdr:pic>
      <xdr:nvPicPr>
        <xdr:cNvPr id="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204787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123825</xdr:rowOff>
    </xdr:from>
    <xdr:to>
      <xdr:col>3</xdr:col>
      <xdr:colOff>1185333</xdr:colOff>
      <xdr:row>11</xdr:row>
      <xdr:rowOff>28575</xdr:rowOff>
    </xdr:to>
    <xdr:pic>
      <xdr:nvPicPr>
        <xdr:cNvPr id="3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141009" cy="211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laraschoolbiathlon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llaraschoolbiathlon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10"/>
  <sheetViews>
    <sheetView zoomScale="110" zoomScaleNormal="110" workbookViewId="0">
      <selection activeCell="A23" sqref="A23"/>
    </sheetView>
  </sheetViews>
  <sheetFormatPr defaultColWidth="11.42578125" defaultRowHeight="15" x14ac:dyDescent="0.25"/>
  <cols>
    <col min="1" max="1" width="11.42578125" style="542"/>
    <col min="2" max="2" width="5.7109375" style="542" customWidth="1"/>
    <col min="3" max="3" width="11.42578125" style="542"/>
    <col min="4" max="4" width="2.7109375" style="542" customWidth="1"/>
    <col min="5" max="5" width="11.42578125" style="543"/>
    <col min="6" max="6" width="2.7109375" style="542" customWidth="1"/>
    <col min="7" max="7" width="11.42578125" style="542"/>
    <col min="8" max="8" width="2.7109375" style="542" customWidth="1"/>
    <col min="9" max="9" width="11.42578125" style="543"/>
    <col min="10" max="10" width="2.7109375" style="542" customWidth="1"/>
    <col min="11" max="11" width="11.42578125" style="432"/>
    <col min="12" max="12" width="2.7109375" style="542" customWidth="1"/>
    <col min="13" max="13" width="11.42578125" style="543"/>
    <col min="14" max="14" width="2.7109375" style="542" customWidth="1"/>
    <col min="15" max="15" width="11.42578125" style="543"/>
    <col min="16" max="16" width="2.7109375" style="542" customWidth="1"/>
    <col min="17" max="17" width="11.42578125" style="542"/>
    <col min="18" max="18" width="2.7109375" style="542" customWidth="1"/>
    <col min="19" max="19" width="11.42578125" style="432" customWidth="1"/>
    <col min="20" max="16384" width="11.42578125" style="542"/>
  </cols>
  <sheetData>
    <row r="1" spans="2:22" ht="15" customHeight="1" x14ac:dyDescent="0.25">
      <c r="B1" s="1261" t="s">
        <v>2321</v>
      </c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  <c r="R1" s="1262"/>
      <c r="S1" s="1262"/>
      <c r="T1" s="1262"/>
      <c r="U1" s="1263"/>
    </row>
    <row r="2" spans="2:22" ht="15" customHeight="1" x14ac:dyDescent="0.25">
      <c r="B2" s="1264"/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5"/>
      <c r="P2" s="1265"/>
      <c r="Q2" s="1265"/>
      <c r="R2" s="1265"/>
      <c r="S2" s="1265"/>
      <c r="T2" s="1265"/>
      <c r="U2" s="1266"/>
    </row>
    <row r="3" spans="2:22" ht="15" customHeight="1" x14ac:dyDescent="0.25">
      <c r="B3" s="1264"/>
      <c r="C3" s="1265"/>
      <c r="D3" s="1265"/>
      <c r="E3" s="1265"/>
      <c r="F3" s="1265"/>
      <c r="G3" s="1265"/>
      <c r="H3" s="1265"/>
      <c r="I3" s="1265"/>
      <c r="J3" s="1265"/>
      <c r="K3" s="1265"/>
      <c r="L3" s="1265"/>
      <c r="M3" s="1265"/>
      <c r="N3" s="1265"/>
      <c r="O3" s="1265"/>
      <c r="P3" s="1265"/>
      <c r="Q3" s="1265"/>
      <c r="R3" s="1265"/>
      <c r="S3" s="1265"/>
      <c r="T3" s="1265"/>
      <c r="U3" s="1266"/>
    </row>
    <row r="4" spans="2:22" ht="15" customHeight="1" x14ac:dyDescent="0.25">
      <c r="B4" s="1264"/>
      <c r="C4" s="1265"/>
      <c r="D4" s="1265"/>
      <c r="E4" s="1265"/>
      <c r="F4" s="1265"/>
      <c r="G4" s="1265"/>
      <c r="H4" s="1265"/>
      <c r="I4" s="1265"/>
      <c r="J4" s="1265"/>
      <c r="K4" s="1265"/>
      <c r="L4" s="1265"/>
      <c r="M4" s="1265"/>
      <c r="N4" s="1265"/>
      <c r="O4" s="1265"/>
      <c r="P4" s="1265"/>
      <c r="Q4" s="1265"/>
      <c r="R4" s="1265"/>
      <c r="S4" s="1265"/>
      <c r="T4" s="1265"/>
      <c r="U4" s="1266"/>
    </row>
    <row r="5" spans="2:22" ht="15" customHeight="1" x14ac:dyDescent="0.25">
      <c r="B5" s="1264"/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1265"/>
      <c r="R5" s="1265"/>
      <c r="S5" s="1265"/>
      <c r="T5" s="1265"/>
      <c r="U5" s="1266"/>
    </row>
    <row r="6" spans="2:22" ht="15" customHeight="1" x14ac:dyDescent="0.25">
      <c r="B6" s="1264"/>
      <c r="C6" s="1265"/>
      <c r="D6" s="1265"/>
      <c r="E6" s="1265"/>
      <c r="F6" s="1265"/>
      <c r="G6" s="1265"/>
      <c r="H6" s="1265"/>
      <c r="I6" s="1265"/>
      <c r="J6" s="1265"/>
      <c r="K6" s="1265"/>
      <c r="L6" s="1265"/>
      <c r="M6" s="1265"/>
      <c r="N6" s="1265"/>
      <c r="O6" s="1265"/>
      <c r="P6" s="1265"/>
      <c r="Q6" s="1265"/>
      <c r="R6" s="1265"/>
      <c r="S6" s="1265"/>
      <c r="T6" s="1265"/>
      <c r="U6" s="1266"/>
    </row>
    <row r="7" spans="2:22" ht="15" customHeight="1" x14ac:dyDescent="0.25">
      <c r="B7" s="1264"/>
      <c r="C7" s="1265"/>
      <c r="D7" s="1265"/>
      <c r="E7" s="1265"/>
      <c r="F7" s="1265"/>
      <c r="G7" s="1265"/>
      <c r="H7" s="1265"/>
      <c r="I7" s="1265"/>
      <c r="J7" s="1265"/>
      <c r="K7" s="1265"/>
      <c r="L7" s="1265"/>
      <c r="M7" s="1265"/>
      <c r="N7" s="1265"/>
      <c r="O7" s="1265"/>
      <c r="P7" s="1265"/>
      <c r="Q7" s="1265"/>
      <c r="R7" s="1265"/>
      <c r="S7" s="1265"/>
      <c r="T7" s="1265"/>
      <c r="U7" s="1266"/>
    </row>
    <row r="8" spans="2:22" ht="15" customHeight="1" x14ac:dyDescent="0.25">
      <c r="B8" s="1264"/>
      <c r="C8" s="1265"/>
      <c r="D8" s="1265"/>
      <c r="E8" s="1265"/>
      <c r="F8" s="1265"/>
      <c r="G8" s="1265"/>
      <c r="H8" s="1265"/>
      <c r="I8" s="1265"/>
      <c r="J8" s="1265"/>
      <c r="K8" s="1265"/>
      <c r="L8" s="1265"/>
      <c r="M8" s="1265"/>
      <c r="N8" s="1265"/>
      <c r="O8" s="1265"/>
      <c r="P8" s="1265"/>
      <c r="Q8" s="1265"/>
      <c r="R8" s="1265"/>
      <c r="S8" s="1265"/>
      <c r="T8" s="1265"/>
      <c r="U8" s="1266"/>
    </row>
    <row r="9" spans="2:22" ht="15" customHeight="1" x14ac:dyDescent="0.25">
      <c r="B9" s="1264"/>
      <c r="C9" s="1265"/>
      <c r="D9" s="1265"/>
      <c r="E9" s="1265"/>
      <c r="F9" s="1265"/>
      <c r="G9" s="1265"/>
      <c r="H9" s="1265"/>
      <c r="I9" s="1265"/>
      <c r="J9" s="1265"/>
      <c r="K9" s="1265"/>
      <c r="L9" s="1265"/>
      <c r="M9" s="1265"/>
      <c r="N9" s="1265"/>
      <c r="O9" s="1265"/>
      <c r="P9" s="1265"/>
      <c r="Q9" s="1265"/>
      <c r="R9" s="1265"/>
      <c r="S9" s="1265"/>
      <c r="T9" s="1265"/>
      <c r="U9" s="1266"/>
      <c r="V9" s="545"/>
    </row>
    <row r="10" spans="2:22" ht="15" customHeight="1" x14ac:dyDescent="0.25">
      <c r="B10" s="1264"/>
      <c r="C10" s="1265"/>
      <c r="D10" s="1265"/>
      <c r="E10" s="1265"/>
      <c r="F10" s="1265"/>
      <c r="G10" s="1265"/>
      <c r="H10" s="1265"/>
      <c r="I10" s="1265"/>
      <c r="J10" s="1265"/>
      <c r="K10" s="1265"/>
      <c r="L10" s="1265"/>
      <c r="M10" s="1265"/>
      <c r="N10" s="1265"/>
      <c r="O10" s="1265"/>
      <c r="P10" s="1265"/>
      <c r="Q10" s="1265"/>
      <c r="R10" s="1265"/>
      <c r="S10" s="1265"/>
      <c r="T10" s="1265"/>
      <c r="U10" s="1266"/>
    </row>
    <row r="11" spans="2:22" ht="15" customHeight="1" x14ac:dyDescent="0.25">
      <c r="B11" s="1264"/>
      <c r="C11" s="1265"/>
      <c r="D11" s="1265"/>
      <c r="E11" s="1265"/>
      <c r="F11" s="1265"/>
      <c r="G11" s="1265"/>
      <c r="H11" s="1265"/>
      <c r="I11" s="1265"/>
      <c r="J11" s="1265"/>
      <c r="K11" s="1265"/>
      <c r="L11" s="1265"/>
      <c r="M11" s="1265"/>
      <c r="N11" s="1265"/>
      <c r="O11" s="1265"/>
      <c r="P11" s="1265"/>
      <c r="Q11" s="1265"/>
      <c r="R11" s="1265"/>
      <c r="S11" s="1265"/>
      <c r="T11" s="1265"/>
      <c r="U11" s="1266"/>
    </row>
    <row r="12" spans="2:22" ht="15.75" customHeight="1" thickBot="1" x14ac:dyDescent="0.3">
      <c r="B12" s="1267"/>
      <c r="C12" s="1268"/>
      <c r="D12" s="1268"/>
      <c r="E12" s="1268"/>
      <c r="F12" s="1268"/>
      <c r="G12" s="1268"/>
      <c r="H12" s="1268"/>
      <c r="I12" s="1268"/>
      <c r="J12" s="1268"/>
      <c r="K12" s="1268"/>
      <c r="L12" s="1268"/>
      <c r="M12" s="1268"/>
      <c r="N12" s="1268"/>
      <c r="O12" s="1268"/>
      <c r="P12" s="1268"/>
      <c r="Q12" s="1268"/>
      <c r="R12" s="1268"/>
      <c r="S12" s="1268"/>
      <c r="T12" s="1268"/>
      <c r="U12" s="1269"/>
    </row>
    <row r="13" spans="2:22" ht="15.75" thickBot="1" x14ac:dyDescent="0.3">
      <c r="B13" s="606"/>
      <c r="C13" s="607"/>
      <c r="D13" s="607"/>
      <c r="E13" s="556"/>
      <c r="F13" s="607"/>
      <c r="G13" s="607"/>
      <c r="H13" s="607"/>
      <c r="I13" s="556"/>
      <c r="J13" s="607"/>
      <c r="K13" s="80"/>
      <c r="L13" s="607"/>
      <c r="M13" s="556"/>
      <c r="N13" s="607"/>
      <c r="O13" s="556"/>
      <c r="P13" s="607"/>
      <c r="Q13" s="607"/>
      <c r="R13" s="607"/>
      <c r="S13" s="80"/>
      <c r="T13" s="607"/>
      <c r="U13" s="608"/>
    </row>
    <row r="14" spans="2:22" s="544" customFormat="1" ht="34.5" thickBot="1" x14ac:dyDescent="0.55000000000000004">
      <c r="B14" s="609"/>
      <c r="C14" s="1270" t="s">
        <v>2290</v>
      </c>
      <c r="D14" s="1271"/>
      <c r="E14" s="1271"/>
      <c r="F14" s="1271"/>
      <c r="G14" s="1271"/>
      <c r="H14" s="1271"/>
      <c r="I14" s="1271"/>
      <c r="J14" s="1271"/>
      <c r="K14" s="1271"/>
      <c r="L14" s="1271"/>
      <c r="M14" s="1271"/>
      <c r="N14" s="1271"/>
      <c r="O14" s="1271"/>
      <c r="P14" s="1271"/>
      <c r="Q14" s="1271"/>
      <c r="R14" s="1271"/>
      <c r="S14" s="1271"/>
      <c r="T14" s="1272"/>
      <c r="U14" s="610"/>
    </row>
    <row r="15" spans="2:22" x14ac:dyDescent="0.25">
      <c r="B15" s="606"/>
      <c r="C15" s="607"/>
      <c r="D15" s="607"/>
      <c r="E15" s="556"/>
      <c r="F15" s="607"/>
      <c r="G15" s="607"/>
      <c r="H15" s="607"/>
      <c r="I15" s="556"/>
      <c r="J15" s="607"/>
      <c r="K15" s="80"/>
      <c r="L15" s="607"/>
      <c r="M15" s="556"/>
      <c r="N15" s="607"/>
      <c r="O15" s="556"/>
      <c r="P15" s="607"/>
      <c r="Q15" s="607"/>
      <c r="R15" s="607"/>
      <c r="S15" s="80"/>
      <c r="T15" s="607"/>
      <c r="U15" s="608"/>
    </row>
    <row r="16" spans="2:22" x14ac:dyDescent="0.25">
      <c r="B16" s="606"/>
      <c r="C16" s="607"/>
      <c r="D16" s="607"/>
      <c r="E16" s="556"/>
      <c r="F16" s="607"/>
      <c r="G16" s="607"/>
      <c r="H16" s="607"/>
      <c r="I16" s="556"/>
      <c r="J16" s="607"/>
      <c r="K16" s="80"/>
      <c r="L16" s="607"/>
      <c r="M16" s="556"/>
      <c r="N16" s="607"/>
      <c r="O16" s="556"/>
      <c r="P16" s="607"/>
      <c r="Q16" s="607"/>
      <c r="R16" s="607"/>
      <c r="S16" s="80"/>
      <c r="T16" s="607"/>
      <c r="U16" s="608"/>
    </row>
    <row r="17" spans="2:24" s="546" customFormat="1" ht="23.25" x14ac:dyDescent="0.35">
      <c r="B17" s="611"/>
      <c r="C17" s="612"/>
      <c r="D17" s="612"/>
      <c r="E17" s="1273" t="s">
        <v>2289</v>
      </c>
      <c r="F17" s="1273"/>
      <c r="G17" s="1273"/>
      <c r="H17" s="1273"/>
      <c r="I17" s="1273"/>
      <c r="J17" s="1273"/>
      <c r="K17" s="1273"/>
      <c r="L17" s="1273"/>
      <c r="M17" s="1273"/>
      <c r="N17" s="1273"/>
      <c r="O17" s="1273"/>
      <c r="P17" s="1273"/>
      <c r="Q17" s="1273"/>
      <c r="R17" s="1273"/>
      <c r="S17" s="1273"/>
      <c r="T17" s="1273"/>
      <c r="U17" s="613"/>
    </row>
    <row r="18" spans="2:24" x14ac:dyDescent="0.25">
      <c r="B18" s="606"/>
      <c r="C18" s="607"/>
      <c r="D18" s="607"/>
      <c r="E18" s="556"/>
      <c r="F18" s="607"/>
      <c r="G18" s="607"/>
      <c r="H18" s="607"/>
      <c r="I18" s="556"/>
      <c r="J18" s="607"/>
      <c r="K18" s="80"/>
      <c r="L18" s="607"/>
      <c r="M18" s="556"/>
      <c r="N18" s="607"/>
      <c r="O18" s="556"/>
      <c r="P18" s="607"/>
      <c r="Q18" s="607"/>
      <c r="R18" s="607"/>
      <c r="S18" s="80"/>
      <c r="T18" s="607"/>
      <c r="U18" s="608"/>
      <c r="X18"/>
    </row>
    <row r="19" spans="2:24" ht="15.75" thickBot="1" x14ac:dyDescent="0.3">
      <c r="B19" s="606"/>
      <c r="C19" s="607"/>
      <c r="D19" s="607"/>
      <c r="E19" s="556"/>
      <c r="F19" s="607"/>
      <c r="G19" s="607"/>
      <c r="H19" s="607"/>
      <c r="I19" s="556"/>
      <c r="J19" s="607"/>
      <c r="K19" s="80"/>
      <c r="L19" s="607"/>
      <c r="M19" s="556"/>
      <c r="N19" s="607"/>
      <c r="O19" s="556"/>
      <c r="P19" s="607"/>
      <c r="Q19" s="607"/>
      <c r="R19" s="607"/>
      <c r="S19" s="80"/>
      <c r="T19" s="607"/>
      <c r="U19" s="608"/>
    </row>
    <row r="20" spans="2:24" ht="15.75" thickBot="1" x14ac:dyDescent="0.3">
      <c r="B20" s="606"/>
      <c r="C20" s="607"/>
      <c r="D20" s="607"/>
      <c r="E20" s="667"/>
      <c r="F20" s="607"/>
      <c r="G20" s="702"/>
      <c r="H20" s="607"/>
      <c r="I20" s="667"/>
      <c r="J20" s="607"/>
      <c r="K20" s="554"/>
      <c r="L20" s="607"/>
      <c r="M20" s="667"/>
      <c r="N20" s="607"/>
      <c r="O20" s="667"/>
      <c r="P20" s="607"/>
      <c r="Q20" s="667"/>
      <c r="R20" s="602"/>
      <c r="S20" s="554"/>
      <c r="T20" s="547" t="s">
        <v>2388</v>
      </c>
      <c r="U20" s="608"/>
    </row>
    <row r="21" spans="2:24" ht="15.75" thickBot="1" x14ac:dyDescent="0.3">
      <c r="B21" s="606"/>
      <c r="C21" s="607"/>
      <c r="D21" s="607"/>
      <c r="E21" s="554" t="s">
        <v>2331</v>
      </c>
      <c r="F21" s="549"/>
      <c r="G21" s="554" t="s">
        <v>2327</v>
      </c>
      <c r="H21" s="549"/>
      <c r="I21" s="554" t="s">
        <v>2317</v>
      </c>
      <c r="J21" s="549"/>
      <c r="K21" s="551" t="s">
        <v>2324</v>
      </c>
      <c r="L21" s="549"/>
      <c r="M21" s="554" t="s">
        <v>2322</v>
      </c>
      <c r="N21" s="767"/>
      <c r="O21" s="554" t="s">
        <v>2318</v>
      </c>
      <c r="P21" s="550"/>
      <c r="Q21" s="554" t="s">
        <v>2291</v>
      </c>
      <c r="R21" s="547"/>
      <c r="S21" s="766" t="s">
        <v>2382</v>
      </c>
      <c r="T21" s="554" t="s">
        <v>2247</v>
      </c>
      <c r="U21" s="608"/>
    </row>
    <row r="22" spans="2:24" ht="15.75" thickBot="1" x14ac:dyDescent="0.3">
      <c r="B22" s="606"/>
      <c r="C22" s="547" t="s">
        <v>2241</v>
      </c>
      <c r="D22" s="607"/>
      <c r="E22" s="554" t="s">
        <v>307</v>
      </c>
      <c r="F22" s="555"/>
      <c r="G22" s="554" t="s">
        <v>347</v>
      </c>
      <c r="H22" s="555"/>
      <c r="I22" s="554" t="s">
        <v>476</v>
      </c>
      <c r="J22" s="555"/>
      <c r="K22" s="554" t="s">
        <v>7</v>
      </c>
      <c r="L22" s="555"/>
      <c r="M22" s="554" t="s">
        <v>2333</v>
      </c>
      <c r="N22" s="555"/>
      <c r="O22" s="554" t="s">
        <v>359</v>
      </c>
      <c r="P22" s="555"/>
      <c r="Q22" s="554" t="s">
        <v>2292</v>
      </c>
      <c r="R22" s="472"/>
      <c r="S22" s="766" t="s">
        <v>208</v>
      </c>
      <c r="T22" s="554" t="s">
        <v>2248</v>
      </c>
      <c r="U22" s="608"/>
    </row>
    <row r="23" spans="2:24" ht="15.75" thickBot="1" x14ac:dyDescent="0.3">
      <c r="B23" s="557" t="s">
        <v>2249</v>
      </c>
      <c r="C23" s="552" t="s">
        <v>2250</v>
      </c>
      <c r="D23" s="558"/>
      <c r="E23" s="552" t="s">
        <v>108</v>
      </c>
      <c r="F23" s="565"/>
      <c r="G23" s="552" t="s">
        <v>2334</v>
      </c>
      <c r="H23" s="565"/>
      <c r="I23" s="552" t="s">
        <v>26</v>
      </c>
      <c r="J23" s="565"/>
      <c r="K23" s="552" t="s">
        <v>2334</v>
      </c>
      <c r="L23" s="565"/>
      <c r="M23" s="552" t="s">
        <v>2334</v>
      </c>
      <c r="N23" s="565"/>
      <c r="O23" s="552" t="s">
        <v>2334</v>
      </c>
      <c r="P23" s="565"/>
      <c r="Q23" s="552" t="s">
        <v>2334</v>
      </c>
      <c r="R23" s="762"/>
      <c r="S23" s="765" t="s">
        <v>120</v>
      </c>
      <c r="T23" s="552" t="s">
        <v>185</v>
      </c>
      <c r="U23" s="608"/>
      <c r="W23" s="545"/>
    </row>
    <row r="24" spans="2:24" ht="15.75" thickBot="1" x14ac:dyDescent="0.3">
      <c r="B24" s="559"/>
      <c r="C24" s="358"/>
      <c r="D24" s="560"/>
      <c r="E24" s="358"/>
      <c r="F24" s="567"/>
      <c r="G24" s="358"/>
      <c r="H24" s="567"/>
      <c r="I24" s="358"/>
      <c r="J24" s="567"/>
      <c r="K24" s="358"/>
      <c r="L24" s="567"/>
      <c r="M24" s="358"/>
      <c r="N24" s="567"/>
      <c r="O24" s="358"/>
      <c r="P24" s="567"/>
      <c r="Q24" s="358"/>
      <c r="R24" s="763"/>
      <c r="S24" s="379"/>
      <c r="T24" s="358"/>
      <c r="U24" s="608"/>
    </row>
    <row r="25" spans="2:24" ht="15.75" thickBot="1" x14ac:dyDescent="0.3">
      <c r="B25" s="559" t="s">
        <v>2251</v>
      </c>
      <c r="C25" s="552" t="s">
        <v>2252</v>
      </c>
      <c r="D25" s="558"/>
      <c r="E25" s="552" t="s">
        <v>120</v>
      </c>
      <c r="F25" s="565"/>
      <c r="G25" s="552" t="s">
        <v>112</v>
      </c>
      <c r="H25" s="565"/>
      <c r="I25" s="552" t="s">
        <v>2335</v>
      </c>
      <c r="J25" s="565"/>
      <c r="K25" s="552" t="s">
        <v>69</v>
      </c>
      <c r="L25" s="565"/>
      <c r="M25" s="552" t="s">
        <v>14</v>
      </c>
      <c r="N25" s="565"/>
      <c r="O25" s="552" t="s">
        <v>108</v>
      </c>
      <c r="P25" s="565"/>
      <c r="Q25" s="552" t="s">
        <v>2334</v>
      </c>
      <c r="R25" s="762"/>
      <c r="S25" s="765" t="s">
        <v>109</v>
      </c>
      <c r="T25" s="552" t="s">
        <v>2340</v>
      </c>
      <c r="U25" s="608"/>
    </row>
    <row r="26" spans="2:24" ht="15.75" thickBot="1" x14ac:dyDescent="0.3">
      <c r="B26" s="559"/>
      <c r="C26" s="358"/>
      <c r="D26" s="560"/>
      <c r="E26" s="358"/>
      <c r="F26" s="567"/>
      <c r="G26" s="358"/>
      <c r="H26" s="567"/>
      <c r="I26" s="358"/>
      <c r="J26" s="567"/>
      <c r="K26" s="358"/>
      <c r="L26" s="567"/>
      <c r="M26" s="358"/>
      <c r="N26" s="567"/>
      <c r="O26" s="358"/>
      <c r="P26" s="567"/>
      <c r="Q26" s="358"/>
      <c r="R26" s="763"/>
      <c r="S26" s="379"/>
      <c r="T26" s="358"/>
      <c r="U26" s="608"/>
    </row>
    <row r="27" spans="2:24" ht="15.75" thickBot="1" x14ac:dyDescent="0.3">
      <c r="B27" s="559" t="s">
        <v>2253</v>
      </c>
      <c r="C27" s="552" t="s">
        <v>2254</v>
      </c>
      <c r="D27" s="558"/>
      <c r="E27" s="552" t="s">
        <v>120</v>
      </c>
      <c r="F27" s="565"/>
      <c r="G27" s="552" t="s">
        <v>120</v>
      </c>
      <c r="H27" s="565"/>
      <c r="I27" s="552" t="s">
        <v>2336</v>
      </c>
      <c r="J27" s="565"/>
      <c r="K27" s="552" t="s">
        <v>2334</v>
      </c>
      <c r="L27" s="565"/>
      <c r="M27" s="552" t="s">
        <v>2334</v>
      </c>
      <c r="N27" s="565"/>
      <c r="O27" s="552" t="s">
        <v>120</v>
      </c>
      <c r="P27" s="565"/>
      <c r="Q27" s="552" t="s">
        <v>374</v>
      </c>
      <c r="R27" s="762"/>
      <c r="S27" s="765" t="s">
        <v>107</v>
      </c>
      <c r="T27" s="552" t="s">
        <v>2341</v>
      </c>
      <c r="U27" s="608"/>
    </row>
    <row r="28" spans="2:24" ht="15.75" thickBot="1" x14ac:dyDescent="0.3">
      <c r="B28" s="559"/>
      <c r="C28" s="358"/>
      <c r="D28" s="560"/>
      <c r="E28" s="358"/>
      <c r="F28" s="567"/>
      <c r="G28" s="358"/>
      <c r="H28" s="567"/>
      <c r="I28" s="358"/>
      <c r="J28" s="567"/>
      <c r="K28" s="358"/>
      <c r="L28" s="567"/>
      <c r="M28" s="358"/>
      <c r="N28" s="567"/>
      <c r="O28" s="358"/>
      <c r="P28" s="567"/>
      <c r="Q28" s="358"/>
      <c r="R28" s="763"/>
      <c r="S28" s="379"/>
      <c r="T28" s="358"/>
      <c r="U28" s="608"/>
    </row>
    <row r="29" spans="2:24" ht="15.75" thickBot="1" x14ac:dyDescent="0.3">
      <c r="B29" s="559" t="s">
        <v>2255</v>
      </c>
      <c r="C29" s="552" t="s">
        <v>2256</v>
      </c>
      <c r="D29" s="558"/>
      <c r="E29" s="552" t="s">
        <v>112</v>
      </c>
      <c r="F29" s="565"/>
      <c r="G29" s="552" t="s">
        <v>62</v>
      </c>
      <c r="H29" s="565"/>
      <c r="I29" s="552" t="s">
        <v>130</v>
      </c>
      <c r="J29" s="565"/>
      <c r="K29" s="552" t="s">
        <v>143</v>
      </c>
      <c r="L29" s="565"/>
      <c r="M29" s="552" t="s">
        <v>136</v>
      </c>
      <c r="N29" s="565"/>
      <c r="O29" s="552" t="s">
        <v>112</v>
      </c>
      <c r="P29" s="565"/>
      <c r="Q29" s="552" t="s">
        <v>110</v>
      </c>
      <c r="R29" s="762"/>
      <c r="S29" s="765" t="s">
        <v>116</v>
      </c>
      <c r="T29" s="552" t="s">
        <v>2342</v>
      </c>
      <c r="U29" s="608"/>
    </row>
    <row r="30" spans="2:24" ht="15.75" thickBot="1" x14ac:dyDescent="0.3">
      <c r="B30" s="559"/>
      <c r="C30" s="358"/>
      <c r="D30" s="560"/>
      <c r="E30" s="358"/>
      <c r="F30" s="567"/>
      <c r="G30" s="358"/>
      <c r="H30" s="567"/>
      <c r="I30" s="358"/>
      <c r="J30" s="567"/>
      <c r="K30" s="358"/>
      <c r="L30" s="567"/>
      <c r="M30" s="358"/>
      <c r="N30" s="567"/>
      <c r="O30" s="358"/>
      <c r="P30" s="567"/>
      <c r="Q30" s="358"/>
      <c r="R30" s="763"/>
      <c r="S30" s="379"/>
      <c r="T30" s="358"/>
      <c r="U30" s="608"/>
      <c r="V30" s="770"/>
    </row>
    <row r="31" spans="2:24" ht="15.75" thickBot="1" x14ac:dyDescent="0.3">
      <c r="B31" s="559" t="s">
        <v>2257</v>
      </c>
      <c r="C31" s="552" t="s">
        <v>2258</v>
      </c>
      <c r="D31" s="558"/>
      <c r="E31" s="552" t="s">
        <v>116</v>
      </c>
      <c r="F31" s="565"/>
      <c r="G31" s="552" t="s">
        <v>2334</v>
      </c>
      <c r="H31" s="565"/>
      <c r="I31" s="552" t="s">
        <v>25</v>
      </c>
      <c r="J31" s="565"/>
      <c r="K31" s="552" t="s">
        <v>16</v>
      </c>
      <c r="L31" s="565"/>
      <c r="M31" s="552" t="s">
        <v>136</v>
      </c>
      <c r="N31" s="565"/>
      <c r="O31" s="552" t="s">
        <v>120</v>
      </c>
      <c r="P31" s="565"/>
      <c r="Q31" s="552" t="s">
        <v>111</v>
      </c>
      <c r="R31" s="762"/>
      <c r="S31" s="765" t="s">
        <v>116</v>
      </c>
      <c r="T31" s="552" t="s">
        <v>2336</v>
      </c>
      <c r="U31" s="608"/>
    </row>
    <row r="32" spans="2:24" ht="15.75" thickBot="1" x14ac:dyDescent="0.3">
      <c r="B32" s="559"/>
      <c r="C32" s="358"/>
      <c r="D32" s="560"/>
      <c r="E32" s="358"/>
      <c r="F32" s="567"/>
      <c r="G32" s="358"/>
      <c r="H32" s="567"/>
      <c r="I32" s="358"/>
      <c r="J32" s="567"/>
      <c r="K32" s="358"/>
      <c r="L32" s="567"/>
      <c r="M32" s="358"/>
      <c r="N32" s="567"/>
      <c r="O32" s="358"/>
      <c r="P32" s="567"/>
      <c r="Q32" s="358"/>
      <c r="R32" s="763"/>
      <c r="S32" s="379"/>
      <c r="T32" s="358"/>
      <c r="U32" s="608"/>
    </row>
    <row r="33" spans="2:21" ht="15.75" thickBot="1" x14ac:dyDescent="0.3">
      <c r="B33" s="561" t="s">
        <v>2251</v>
      </c>
      <c r="C33" s="552" t="s">
        <v>2259</v>
      </c>
      <c r="D33" s="558"/>
      <c r="E33" s="552" t="s">
        <v>2334</v>
      </c>
      <c r="F33" s="565"/>
      <c r="G33" s="552" t="s">
        <v>2334</v>
      </c>
      <c r="H33" s="565"/>
      <c r="I33" s="552" t="s">
        <v>56</v>
      </c>
      <c r="J33" s="565"/>
      <c r="K33" s="552" t="s">
        <v>69</v>
      </c>
      <c r="L33" s="565"/>
      <c r="M33" s="552" t="s">
        <v>2334</v>
      </c>
      <c r="N33" s="565"/>
      <c r="O33" s="552" t="s">
        <v>108</v>
      </c>
      <c r="P33" s="565"/>
      <c r="Q33" s="552" t="s">
        <v>2334</v>
      </c>
      <c r="R33" s="762"/>
      <c r="S33" s="765" t="s">
        <v>112</v>
      </c>
      <c r="T33" s="552" t="s">
        <v>433</v>
      </c>
      <c r="U33" s="608"/>
    </row>
    <row r="34" spans="2:21" ht="15.75" thickBot="1" x14ac:dyDescent="0.3">
      <c r="B34" s="606"/>
      <c r="C34" s="607"/>
      <c r="D34" s="607"/>
      <c r="E34" s="562" t="s">
        <v>58</v>
      </c>
      <c r="F34" s="661"/>
      <c r="G34" s="562" t="s">
        <v>76</v>
      </c>
      <c r="H34" s="661"/>
      <c r="I34" s="562" t="s">
        <v>2337</v>
      </c>
      <c r="J34" s="661"/>
      <c r="K34" s="562" t="s">
        <v>2387</v>
      </c>
      <c r="L34" s="661"/>
      <c r="M34" s="562" t="s">
        <v>60</v>
      </c>
      <c r="N34" s="661"/>
      <c r="O34" s="562" t="s">
        <v>56</v>
      </c>
      <c r="P34" s="662"/>
      <c r="Q34" s="562" t="s">
        <v>127</v>
      </c>
      <c r="R34" s="764"/>
      <c r="S34" s="769" t="s">
        <v>187</v>
      </c>
      <c r="T34" s="553" t="s">
        <v>2351</v>
      </c>
      <c r="U34" s="608"/>
    </row>
    <row r="35" spans="2:21" x14ac:dyDescent="0.25">
      <c r="B35" s="606"/>
      <c r="C35" s="607"/>
      <c r="D35" s="607"/>
      <c r="E35" s="607"/>
      <c r="F35" s="607"/>
      <c r="G35" s="607"/>
      <c r="H35" s="607"/>
      <c r="I35" s="556"/>
      <c r="J35" s="607"/>
      <c r="K35" s="80"/>
      <c r="L35" s="607"/>
      <c r="M35" s="556"/>
      <c r="N35" s="607"/>
      <c r="O35" s="80"/>
      <c r="P35" s="607"/>
      <c r="Q35" s="556"/>
      <c r="R35" s="607"/>
      <c r="S35" s="80"/>
      <c r="T35" s="614"/>
      <c r="U35" s="608"/>
    </row>
    <row r="36" spans="2:21" ht="15.75" thickBot="1" x14ac:dyDescent="0.3">
      <c r="B36" s="606"/>
      <c r="C36" s="607"/>
      <c r="D36" s="607"/>
      <c r="E36" s="607"/>
      <c r="F36" s="607"/>
      <c r="G36" s="607"/>
      <c r="H36" s="607"/>
      <c r="I36" s="556"/>
      <c r="J36" s="607"/>
      <c r="K36" s="80"/>
      <c r="L36" s="607"/>
      <c r="M36" s="556"/>
      <c r="N36" s="607"/>
      <c r="O36" s="80"/>
      <c r="P36" s="607"/>
      <c r="Q36" s="589"/>
      <c r="R36" s="607"/>
      <c r="S36" s="80"/>
      <c r="T36" s="614"/>
      <c r="U36" s="608"/>
    </row>
    <row r="37" spans="2:21" ht="15.75" thickBot="1" x14ac:dyDescent="0.3">
      <c r="B37" s="606"/>
      <c r="C37" s="607"/>
      <c r="D37" s="607"/>
      <c r="E37" s="667"/>
      <c r="F37" s="549"/>
      <c r="G37" s="702"/>
      <c r="H37" s="549"/>
      <c r="I37" s="667"/>
      <c r="J37" s="549"/>
      <c r="K37" s="554"/>
      <c r="L37" s="549"/>
      <c r="M37" s="667"/>
      <c r="N37" s="550"/>
      <c r="O37" s="667"/>
      <c r="P37" s="550"/>
      <c r="Q37" s="667"/>
      <c r="R37" s="547"/>
      <c r="S37" s="554"/>
      <c r="T37" s="554" t="s">
        <v>2260</v>
      </c>
      <c r="U37" s="608"/>
    </row>
    <row r="38" spans="2:21" ht="15.75" thickBot="1" x14ac:dyDescent="0.3">
      <c r="B38" s="606"/>
      <c r="C38" s="547" t="s">
        <v>2241</v>
      </c>
      <c r="D38" s="607"/>
      <c r="E38" s="554" t="s">
        <v>307</v>
      </c>
      <c r="F38" s="555"/>
      <c r="G38" s="554" t="s">
        <v>347</v>
      </c>
      <c r="H38" s="555"/>
      <c r="I38" s="554" t="s">
        <v>476</v>
      </c>
      <c r="J38" s="555"/>
      <c r="K38" s="554" t="s">
        <v>7</v>
      </c>
      <c r="L38" s="555"/>
      <c r="M38" s="554" t="s">
        <v>2333</v>
      </c>
      <c r="N38" s="555"/>
      <c r="O38" s="554" t="s">
        <v>359</v>
      </c>
      <c r="P38" s="555"/>
      <c r="Q38" s="554" t="s">
        <v>2292</v>
      </c>
      <c r="R38" s="472"/>
      <c r="S38" s="766" t="s">
        <v>208</v>
      </c>
      <c r="T38" s="487" t="s">
        <v>2248</v>
      </c>
      <c r="U38" s="608"/>
    </row>
    <row r="39" spans="2:21" ht="15.75" thickBot="1" x14ac:dyDescent="0.3">
      <c r="B39" s="564"/>
      <c r="C39" s="552" t="s">
        <v>2250</v>
      </c>
      <c r="D39" s="565"/>
      <c r="E39" s="552" t="s">
        <v>62</v>
      </c>
      <c r="F39" s="565"/>
      <c r="G39" s="552" t="s">
        <v>62</v>
      </c>
      <c r="H39" s="565"/>
      <c r="I39" s="552" t="s">
        <v>115</v>
      </c>
      <c r="J39" s="565"/>
      <c r="K39" s="552" t="s">
        <v>2334</v>
      </c>
      <c r="L39" s="565"/>
      <c r="M39" s="552" t="s">
        <v>2334</v>
      </c>
      <c r="N39" s="565"/>
      <c r="O39" s="552" t="s">
        <v>116</v>
      </c>
      <c r="P39" s="565"/>
      <c r="Q39" s="552" t="s">
        <v>2334</v>
      </c>
      <c r="R39" s="762"/>
      <c r="S39" s="765" t="s">
        <v>72</v>
      </c>
      <c r="T39" s="552" t="s">
        <v>2373</v>
      </c>
      <c r="U39" s="608"/>
    </row>
    <row r="40" spans="2:21" ht="15.75" thickBot="1" x14ac:dyDescent="0.3">
      <c r="B40" s="566"/>
      <c r="C40" s="358"/>
      <c r="D40" s="567"/>
      <c r="E40" s="358"/>
      <c r="F40" s="567"/>
      <c r="G40" s="358"/>
      <c r="H40" s="567"/>
      <c r="I40" s="358"/>
      <c r="J40" s="567"/>
      <c r="K40" s="358"/>
      <c r="L40" s="567"/>
      <c r="M40" s="358"/>
      <c r="N40" s="567"/>
      <c r="O40" s="358"/>
      <c r="P40" s="567"/>
      <c r="Q40" s="358"/>
      <c r="R40" s="763"/>
      <c r="S40" s="379"/>
      <c r="T40" s="358"/>
      <c r="U40" s="608"/>
    </row>
    <row r="41" spans="2:21" ht="15.75" thickBot="1" x14ac:dyDescent="0.3">
      <c r="B41" s="566" t="s">
        <v>2253</v>
      </c>
      <c r="C41" s="552" t="s">
        <v>2252</v>
      </c>
      <c r="D41" s="565"/>
      <c r="E41" s="552" t="s">
        <v>116</v>
      </c>
      <c r="F41" s="565"/>
      <c r="G41" s="552" t="s">
        <v>129</v>
      </c>
      <c r="H41" s="565"/>
      <c r="I41" s="552" t="s">
        <v>2338</v>
      </c>
      <c r="J41" s="565"/>
      <c r="K41" s="552" t="s">
        <v>113</v>
      </c>
      <c r="L41" s="565"/>
      <c r="M41" s="552" t="s">
        <v>2334</v>
      </c>
      <c r="N41" s="565"/>
      <c r="O41" s="552" t="s">
        <v>116</v>
      </c>
      <c r="P41" s="565"/>
      <c r="Q41" s="552" t="s">
        <v>2334</v>
      </c>
      <c r="R41" s="762"/>
      <c r="S41" s="765" t="s">
        <v>125</v>
      </c>
      <c r="T41" s="552" t="s">
        <v>2379</v>
      </c>
      <c r="U41" s="608"/>
    </row>
    <row r="42" spans="2:21" ht="15.75" thickBot="1" x14ac:dyDescent="0.3">
      <c r="B42" s="566"/>
      <c r="C42" s="358"/>
      <c r="D42" s="567"/>
      <c r="E42" s="358"/>
      <c r="F42" s="567"/>
      <c r="G42" s="358"/>
      <c r="H42" s="567"/>
      <c r="I42" s="358"/>
      <c r="J42" s="567"/>
      <c r="K42" s="358"/>
      <c r="L42" s="567"/>
      <c r="M42" s="358"/>
      <c r="N42" s="567"/>
      <c r="O42" s="358"/>
      <c r="P42" s="567"/>
      <c r="Q42" s="358"/>
      <c r="R42" s="763"/>
      <c r="S42" s="379"/>
      <c r="T42" s="358"/>
      <c r="U42" s="608"/>
    </row>
    <row r="43" spans="2:21" ht="15.75" thickBot="1" x14ac:dyDescent="0.3">
      <c r="B43" s="566" t="s">
        <v>2255</v>
      </c>
      <c r="C43" s="552" t="s">
        <v>2254</v>
      </c>
      <c r="D43" s="565"/>
      <c r="E43" s="552" t="s">
        <v>108</v>
      </c>
      <c r="F43" s="565"/>
      <c r="G43" s="552" t="s">
        <v>139</v>
      </c>
      <c r="H43" s="565"/>
      <c r="I43" s="552" t="s">
        <v>2339</v>
      </c>
      <c r="J43" s="565"/>
      <c r="K43" s="552" t="s">
        <v>2334</v>
      </c>
      <c r="L43" s="565"/>
      <c r="M43" s="552" t="s">
        <v>2334</v>
      </c>
      <c r="N43" s="565"/>
      <c r="O43" s="552" t="s">
        <v>112</v>
      </c>
      <c r="P43" s="565"/>
      <c r="Q43" s="552" t="s">
        <v>111</v>
      </c>
      <c r="R43" s="762"/>
      <c r="S43" s="765" t="s">
        <v>68</v>
      </c>
      <c r="T43" s="552" t="s">
        <v>2383</v>
      </c>
      <c r="U43" s="608"/>
    </row>
    <row r="44" spans="2:21" ht="15.75" thickBot="1" x14ac:dyDescent="0.3">
      <c r="B44" s="566"/>
      <c r="C44" s="358"/>
      <c r="D44" s="567"/>
      <c r="E44" s="358"/>
      <c r="F44" s="567"/>
      <c r="G44" s="358"/>
      <c r="H44" s="567"/>
      <c r="I44" s="358"/>
      <c r="J44" s="567"/>
      <c r="K44" s="358"/>
      <c r="L44" s="567"/>
      <c r="M44" s="358"/>
      <c r="N44" s="567"/>
      <c r="O44" s="358"/>
      <c r="P44" s="567"/>
      <c r="Q44" s="358"/>
      <c r="R44" s="763"/>
      <c r="S44" s="379"/>
      <c r="T44" s="358"/>
      <c r="U44" s="608"/>
    </row>
    <row r="45" spans="2:21" ht="15.75" thickBot="1" x14ac:dyDescent="0.3">
      <c r="B45" s="566" t="s">
        <v>2257</v>
      </c>
      <c r="C45" s="552" t="s">
        <v>2256</v>
      </c>
      <c r="D45" s="565"/>
      <c r="E45" s="552" t="s">
        <v>2334</v>
      </c>
      <c r="F45" s="565"/>
      <c r="G45" s="552" t="s">
        <v>107</v>
      </c>
      <c r="H45" s="565"/>
      <c r="I45" s="552" t="s">
        <v>2348</v>
      </c>
      <c r="J45" s="565"/>
      <c r="K45" s="552" t="s">
        <v>18</v>
      </c>
      <c r="L45" s="565"/>
      <c r="M45" s="552" t="s">
        <v>136</v>
      </c>
      <c r="N45" s="565"/>
      <c r="O45" s="552" t="s">
        <v>136</v>
      </c>
      <c r="P45" s="565"/>
      <c r="Q45" s="552" t="s">
        <v>337</v>
      </c>
      <c r="R45" s="762"/>
      <c r="S45" s="765" t="s">
        <v>136</v>
      </c>
      <c r="T45" s="552" t="s">
        <v>2378</v>
      </c>
      <c r="U45" s="608"/>
    </row>
    <row r="46" spans="2:21" ht="15.75" thickBot="1" x14ac:dyDescent="0.3">
      <c r="B46" s="566"/>
      <c r="C46" s="358"/>
      <c r="D46" s="567"/>
      <c r="E46" s="358"/>
      <c r="F46" s="567"/>
      <c r="G46" s="358"/>
      <c r="H46" s="567"/>
      <c r="I46" s="358"/>
      <c r="J46" s="567"/>
      <c r="K46" s="358"/>
      <c r="L46" s="567"/>
      <c r="M46" s="358"/>
      <c r="N46" s="567"/>
      <c r="O46" s="358"/>
      <c r="P46" s="567"/>
      <c r="Q46" s="358"/>
      <c r="R46" s="763"/>
      <c r="S46" s="379"/>
      <c r="T46" s="358"/>
      <c r="U46" s="608"/>
    </row>
    <row r="47" spans="2:21" ht="15.75" thickBot="1" x14ac:dyDescent="0.3">
      <c r="B47" s="566" t="s">
        <v>2251</v>
      </c>
      <c r="C47" s="552" t="s">
        <v>2258</v>
      </c>
      <c r="D47" s="565"/>
      <c r="E47" s="552" t="s">
        <v>108</v>
      </c>
      <c r="F47" s="565"/>
      <c r="G47" s="552" t="s">
        <v>2334</v>
      </c>
      <c r="H47" s="565"/>
      <c r="I47" s="552" t="s">
        <v>183</v>
      </c>
      <c r="J47" s="565"/>
      <c r="K47" s="552" t="s">
        <v>69</v>
      </c>
      <c r="L47" s="565"/>
      <c r="M47" s="552" t="s">
        <v>136</v>
      </c>
      <c r="N47" s="565"/>
      <c r="O47" s="552" t="s">
        <v>112</v>
      </c>
      <c r="P47" s="565"/>
      <c r="Q47" s="552" t="s">
        <v>337</v>
      </c>
      <c r="R47" s="762"/>
      <c r="S47" s="765" t="s">
        <v>109</v>
      </c>
      <c r="T47" s="552" t="s">
        <v>2376</v>
      </c>
      <c r="U47" s="608"/>
    </row>
    <row r="48" spans="2:21" ht="15.75" thickBot="1" x14ac:dyDescent="0.3">
      <c r="B48" s="566"/>
      <c r="C48" s="358"/>
      <c r="D48" s="567"/>
      <c r="E48" s="358"/>
      <c r="F48" s="567"/>
      <c r="G48" s="358"/>
      <c r="H48" s="567"/>
      <c r="I48" s="358"/>
      <c r="J48" s="567"/>
      <c r="K48" s="358"/>
      <c r="L48" s="567"/>
      <c r="M48" s="358"/>
      <c r="N48" s="567"/>
      <c r="O48" s="358"/>
      <c r="P48" s="567"/>
      <c r="Q48" s="358"/>
      <c r="R48" s="763"/>
      <c r="S48" s="379"/>
      <c r="T48" s="358"/>
      <c r="U48" s="608"/>
    </row>
    <row r="49" spans="1:23" ht="15.75" thickBot="1" x14ac:dyDescent="0.3">
      <c r="B49" s="568"/>
      <c r="C49" s="552" t="s">
        <v>2259</v>
      </c>
      <c r="D49" s="565"/>
      <c r="E49" s="552" t="s">
        <v>108</v>
      </c>
      <c r="F49" s="565"/>
      <c r="G49" s="552" t="s">
        <v>2334</v>
      </c>
      <c r="H49" s="565"/>
      <c r="I49" s="552" t="s">
        <v>450</v>
      </c>
      <c r="J49" s="565"/>
      <c r="K49" s="552" t="s">
        <v>69</v>
      </c>
      <c r="L49" s="565"/>
      <c r="M49" s="552" t="s">
        <v>2334</v>
      </c>
      <c r="N49" s="565"/>
      <c r="O49" s="552" t="s">
        <v>136</v>
      </c>
      <c r="P49" s="565"/>
      <c r="Q49" s="552" t="s">
        <v>2334</v>
      </c>
      <c r="R49" s="762"/>
      <c r="S49" s="765" t="s">
        <v>113</v>
      </c>
      <c r="T49" s="552" t="s">
        <v>2374</v>
      </c>
      <c r="U49" s="608"/>
    </row>
    <row r="50" spans="1:23" ht="15.75" thickBot="1" x14ac:dyDescent="0.3">
      <c r="B50" s="606"/>
      <c r="C50" s="602"/>
      <c r="D50" s="602"/>
      <c r="E50" s="562" t="s">
        <v>139</v>
      </c>
      <c r="F50" s="569"/>
      <c r="G50" s="562" t="s">
        <v>131</v>
      </c>
      <c r="H50" s="569"/>
      <c r="I50" s="562" t="s">
        <v>2349</v>
      </c>
      <c r="J50" s="569"/>
      <c r="K50" s="562" t="s">
        <v>2377</v>
      </c>
      <c r="L50" s="569"/>
      <c r="M50" s="562" t="s">
        <v>139</v>
      </c>
      <c r="N50" s="569"/>
      <c r="O50" s="562" t="s">
        <v>20</v>
      </c>
      <c r="P50" s="570"/>
      <c r="Q50" s="562" t="s">
        <v>107</v>
      </c>
      <c r="R50" s="764"/>
      <c r="S50" s="769" t="s">
        <v>433</v>
      </c>
      <c r="T50" s="562" t="s">
        <v>2384</v>
      </c>
      <c r="U50" s="608"/>
    </row>
    <row r="51" spans="1:23" ht="15.75" thickBot="1" x14ac:dyDescent="0.3">
      <c r="B51" s="606"/>
      <c r="C51" s="602"/>
      <c r="D51" s="379"/>
      <c r="E51" s="556"/>
      <c r="F51" s="567"/>
      <c r="G51" s="379"/>
      <c r="H51" s="567"/>
      <c r="I51" s="379"/>
      <c r="J51" s="567"/>
      <c r="K51" s="379"/>
      <c r="L51" s="567"/>
      <c r="M51" s="379"/>
      <c r="N51" s="567"/>
      <c r="O51" s="379"/>
      <c r="P51" s="602"/>
      <c r="Q51" s="379"/>
      <c r="R51" s="607"/>
      <c r="S51" s="80"/>
      <c r="T51" s="615"/>
      <c r="U51" s="608"/>
    </row>
    <row r="52" spans="1:23" ht="15.75" thickBot="1" x14ac:dyDescent="0.3">
      <c r="B52" s="606"/>
      <c r="C52" s="602"/>
      <c r="D52" s="379"/>
      <c r="E52" s="667"/>
      <c r="F52" s="607"/>
      <c r="G52" s="702"/>
      <c r="H52" s="607"/>
      <c r="I52" s="667"/>
      <c r="J52" s="607"/>
      <c r="K52" s="554"/>
      <c r="L52" s="607"/>
      <c r="M52" s="667"/>
      <c r="N52" s="607"/>
      <c r="O52" s="667"/>
      <c r="P52" s="607"/>
      <c r="Q52" s="667"/>
      <c r="R52" s="602"/>
      <c r="S52" s="554"/>
      <c r="T52" s="615"/>
      <c r="U52" s="608"/>
    </row>
    <row r="53" spans="1:23" ht="15.75" thickBot="1" x14ac:dyDescent="0.3">
      <c r="B53" s="606"/>
      <c r="C53" s="602"/>
      <c r="D53" s="379"/>
      <c r="E53" s="554" t="s">
        <v>2331</v>
      </c>
      <c r="F53" s="549"/>
      <c r="G53" s="554" t="s">
        <v>2327</v>
      </c>
      <c r="H53" s="549"/>
      <c r="I53" s="554" t="s">
        <v>2317</v>
      </c>
      <c r="J53" s="549"/>
      <c r="K53" s="551" t="s">
        <v>2324</v>
      </c>
      <c r="L53" s="549"/>
      <c r="M53" s="554" t="s">
        <v>2322</v>
      </c>
      <c r="N53" s="767"/>
      <c r="O53" s="554" t="s">
        <v>2318</v>
      </c>
      <c r="P53" s="550"/>
      <c r="Q53" s="554" t="s">
        <v>2291</v>
      </c>
      <c r="R53" s="547"/>
      <c r="S53" s="554" t="s">
        <v>2382</v>
      </c>
      <c r="T53" s="615"/>
      <c r="U53" s="608"/>
    </row>
    <row r="54" spans="1:23" ht="16.5" thickBot="1" x14ac:dyDescent="0.3">
      <c r="B54" s="606"/>
      <c r="C54" s="593"/>
      <c r="D54" s="593"/>
      <c r="E54" s="554" t="s">
        <v>307</v>
      </c>
      <c r="F54" s="555"/>
      <c r="G54" s="554" t="s">
        <v>347</v>
      </c>
      <c r="H54" s="555"/>
      <c r="I54" s="554" t="s">
        <v>476</v>
      </c>
      <c r="J54" s="555"/>
      <c r="K54" s="554" t="s">
        <v>7</v>
      </c>
      <c r="L54" s="555"/>
      <c r="M54" s="554" t="s">
        <v>2333</v>
      </c>
      <c r="N54" s="555"/>
      <c r="O54" s="554" t="s">
        <v>359</v>
      </c>
      <c r="P54" s="550"/>
      <c r="Q54" s="554" t="s">
        <v>2292</v>
      </c>
      <c r="R54" s="702"/>
      <c r="S54" s="554" t="s">
        <v>208</v>
      </c>
      <c r="T54" s="548" t="s">
        <v>2307</v>
      </c>
      <c r="U54" s="703"/>
    </row>
    <row r="55" spans="1:23" ht="16.5" thickBot="1" x14ac:dyDescent="0.3">
      <c r="B55" s="606"/>
      <c r="C55" s="548" t="s">
        <v>2307</v>
      </c>
      <c r="D55" s="589"/>
      <c r="E55" s="572" t="s">
        <v>142</v>
      </c>
      <c r="F55" s="573"/>
      <c r="G55" s="572" t="s">
        <v>133</v>
      </c>
      <c r="H55" s="573"/>
      <c r="I55" s="572" t="s">
        <v>2350</v>
      </c>
      <c r="J55" s="573"/>
      <c r="K55" s="572" t="s">
        <v>2386</v>
      </c>
      <c r="L55" s="573"/>
      <c r="M55" s="572" t="s">
        <v>70</v>
      </c>
      <c r="N55" s="573"/>
      <c r="O55" s="572" t="s">
        <v>296</v>
      </c>
      <c r="P55" s="574"/>
      <c r="Q55" s="572" t="s">
        <v>17</v>
      </c>
      <c r="R55" s="768"/>
      <c r="S55" s="771" t="s">
        <v>2375</v>
      </c>
      <c r="T55" s="572" t="s">
        <v>2385</v>
      </c>
      <c r="U55" s="703"/>
    </row>
    <row r="56" spans="1:23" x14ac:dyDescent="0.25">
      <c r="B56" s="606"/>
      <c r="C56" s="607"/>
      <c r="D56" s="607"/>
      <c r="E56" s="556"/>
      <c r="F56" s="607"/>
      <c r="G56" s="607"/>
      <c r="H56" s="607"/>
      <c r="I56" s="556"/>
      <c r="J56" s="607"/>
      <c r="K56" s="80"/>
      <c r="L56" s="607"/>
      <c r="M56" s="556"/>
      <c r="N56" s="607"/>
      <c r="O56" s="556"/>
      <c r="P56" s="607"/>
      <c r="Q56" s="607"/>
      <c r="R56" s="607"/>
      <c r="S56" s="80"/>
      <c r="T56" s="607"/>
      <c r="U56" s="608"/>
      <c r="W56" s="545"/>
    </row>
    <row r="57" spans="1:23" ht="16.5" customHeight="1" x14ac:dyDescent="0.25">
      <c r="B57" s="606"/>
      <c r="C57" s="607"/>
      <c r="D57" s="607"/>
      <c r="E57" s="556"/>
      <c r="F57" s="607"/>
      <c r="G57" s="607"/>
      <c r="H57" s="607"/>
      <c r="I57" s="556"/>
      <c r="J57" s="607"/>
      <c r="K57" s="80"/>
      <c r="L57" s="607"/>
      <c r="M57" s="556"/>
      <c r="N57" s="607"/>
      <c r="O57" s="556"/>
      <c r="P57" s="607"/>
      <c r="Q57" s="607"/>
      <c r="R57" s="607"/>
      <c r="S57" s="80"/>
      <c r="T57" s="607"/>
      <c r="U57" s="608"/>
    </row>
    <row r="58" spans="1:23" ht="15.75" thickBot="1" x14ac:dyDescent="0.3">
      <c r="B58" s="606"/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556"/>
      <c r="P58" s="607"/>
      <c r="Q58" s="607"/>
      <c r="R58" s="607"/>
      <c r="S58" s="80"/>
      <c r="T58" s="607"/>
      <c r="U58" s="608"/>
    </row>
    <row r="59" spans="1:23" ht="26.25" customHeight="1" thickBot="1" x14ac:dyDescent="0.3">
      <c r="B59" s="1274" t="s">
        <v>2261</v>
      </c>
      <c r="C59" s="1275"/>
      <c r="D59" s="1275"/>
      <c r="E59" s="1275"/>
      <c r="F59" s="1275"/>
      <c r="G59" s="1275"/>
      <c r="H59" s="1275"/>
      <c r="I59" s="1275"/>
      <c r="J59" s="1275"/>
      <c r="K59" s="1275"/>
      <c r="L59" s="1275"/>
      <c r="M59" s="1275"/>
      <c r="N59" s="1275"/>
      <c r="O59" s="1275"/>
      <c r="P59" s="1275"/>
      <c r="Q59" s="1275"/>
      <c r="R59" s="1275"/>
      <c r="S59" s="1275"/>
      <c r="T59" s="1276"/>
      <c r="U59" s="608"/>
      <c r="V59" s="543"/>
    </row>
    <row r="60" spans="1:23" x14ac:dyDescent="0.25">
      <c r="B60" s="605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5"/>
      <c r="P60" s="550"/>
      <c r="Q60" s="550"/>
      <c r="R60" s="550"/>
      <c r="S60" s="766"/>
      <c r="T60" s="550"/>
      <c r="U60" s="608"/>
    </row>
    <row r="61" spans="1:23" x14ac:dyDescent="0.25">
      <c r="A61" s="543"/>
      <c r="B61" s="606"/>
      <c r="C61" s="607"/>
      <c r="D61" s="607"/>
      <c r="E61" s="607"/>
      <c r="F61" s="607"/>
      <c r="G61" s="607"/>
      <c r="H61" s="607"/>
      <c r="I61" s="607"/>
      <c r="J61" s="607"/>
      <c r="K61" s="607"/>
      <c r="L61" s="607"/>
      <c r="M61" s="607"/>
      <c r="N61" s="607"/>
      <c r="O61" s="556"/>
      <c r="P61" s="607"/>
      <c r="Q61" s="607"/>
      <c r="R61" s="607"/>
      <c r="S61" s="80"/>
      <c r="T61" s="607"/>
      <c r="U61" s="608"/>
    </row>
    <row r="62" spans="1:23" ht="15.75" thickBot="1" x14ac:dyDescent="0.3">
      <c r="A62"/>
      <c r="B62" s="606"/>
      <c r="C62" s="607"/>
      <c r="D62" s="607"/>
      <c r="E62" s="556"/>
      <c r="F62" s="607"/>
      <c r="G62" s="607"/>
      <c r="H62" s="607"/>
      <c r="I62" s="556"/>
      <c r="J62" s="607"/>
      <c r="K62" s="80"/>
      <c r="L62" s="607"/>
      <c r="M62" s="556"/>
      <c r="N62" s="607"/>
      <c r="O62" s="556"/>
      <c r="P62" s="607"/>
      <c r="Q62" s="607"/>
      <c r="R62" s="607"/>
      <c r="S62" s="80"/>
      <c r="T62" s="607"/>
      <c r="U62" s="608"/>
    </row>
    <row r="63" spans="1:23" ht="15.75" thickBot="1" x14ac:dyDescent="0.3">
      <c r="B63" s="606"/>
      <c r="C63" s="554" t="s">
        <v>2270</v>
      </c>
      <c r="D63" s="790"/>
      <c r="E63" s="548" t="s">
        <v>2280</v>
      </c>
      <c r="F63" s="785"/>
      <c r="G63" s="554" t="s">
        <v>2281</v>
      </c>
      <c r="H63" s="785"/>
      <c r="I63" s="548" t="s">
        <v>2282</v>
      </c>
      <c r="J63" s="785"/>
      <c r="K63" s="548" t="s">
        <v>2283</v>
      </c>
      <c r="L63" s="785"/>
      <c r="M63" s="548" t="s">
        <v>2284</v>
      </c>
      <c r="N63" s="789"/>
      <c r="O63" s="548" t="s">
        <v>2285</v>
      </c>
      <c r="P63" s="589"/>
      <c r="Q63" s="589"/>
      <c r="R63" s="589"/>
      <c r="S63" s="78"/>
      <c r="T63" s="607"/>
      <c r="U63" s="608"/>
    </row>
    <row r="64" spans="1:23" ht="15.75" thickBot="1" x14ac:dyDescent="0.3">
      <c r="B64" s="557" t="s">
        <v>2249</v>
      </c>
      <c r="C64" s="571" t="s">
        <v>2262</v>
      </c>
      <c r="D64" s="787"/>
      <c r="E64" s="783" t="s">
        <v>307</v>
      </c>
      <c r="F64" s="785"/>
      <c r="G64" s="783" t="s">
        <v>7</v>
      </c>
      <c r="H64" s="785"/>
      <c r="I64" s="783" t="s">
        <v>476</v>
      </c>
      <c r="J64" s="787"/>
      <c r="K64" s="783" t="s">
        <v>7</v>
      </c>
      <c r="L64" s="787"/>
      <c r="M64" s="783" t="s">
        <v>7</v>
      </c>
      <c r="N64" s="787"/>
      <c r="O64" s="783" t="s">
        <v>7</v>
      </c>
      <c r="P64" s="589"/>
      <c r="Q64" s="589"/>
      <c r="R64" s="589"/>
      <c r="S64" s="78"/>
      <c r="T64" s="607"/>
      <c r="U64" s="608"/>
    </row>
    <row r="65" spans="2:21" ht="15.75" thickBot="1" x14ac:dyDescent="0.3">
      <c r="B65" s="559" t="s">
        <v>2251</v>
      </c>
      <c r="C65" s="571" t="s">
        <v>2263</v>
      </c>
      <c r="D65" s="787"/>
      <c r="E65" s="783" t="s">
        <v>476</v>
      </c>
      <c r="F65" s="785"/>
      <c r="G65" s="783" t="s">
        <v>307</v>
      </c>
      <c r="H65" s="785"/>
      <c r="I65" s="783" t="s">
        <v>476</v>
      </c>
      <c r="J65" s="787"/>
      <c r="K65" s="783" t="s">
        <v>7</v>
      </c>
      <c r="L65" s="787"/>
      <c r="M65" s="783" t="s">
        <v>2333</v>
      </c>
      <c r="N65" s="787"/>
      <c r="O65" s="783" t="s">
        <v>7</v>
      </c>
      <c r="P65" s="589"/>
      <c r="Q65" s="589"/>
      <c r="R65" s="589"/>
      <c r="S65" s="78"/>
      <c r="T65" s="607"/>
      <c r="U65" s="608"/>
    </row>
    <row r="66" spans="2:21" ht="15.75" thickBot="1" x14ac:dyDescent="0.3">
      <c r="B66" s="559" t="s">
        <v>2253</v>
      </c>
      <c r="C66" s="571" t="s">
        <v>2264</v>
      </c>
      <c r="D66" s="787"/>
      <c r="E66" s="783" t="s">
        <v>476</v>
      </c>
      <c r="F66" s="785"/>
      <c r="G66" s="783" t="s">
        <v>476</v>
      </c>
      <c r="H66" s="785"/>
      <c r="I66" s="783" t="s">
        <v>476</v>
      </c>
      <c r="J66" s="787"/>
      <c r="K66" s="783" t="s">
        <v>2394</v>
      </c>
      <c r="L66" s="787"/>
      <c r="M66" s="783" t="s">
        <v>2333</v>
      </c>
      <c r="N66" s="787"/>
      <c r="O66" s="783" t="s">
        <v>7</v>
      </c>
      <c r="P66" s="589"/>
      <c r="Q66" s="589"/>
      <c r="R66" s="589"/>
      <c r="S66" s="78"/>
      <c r="T66" s="607"/>
      <c r="U66" s="608"/>
    </row>
    <row r="67" spans="2:21" ht="15.75" thickBot="1" x14ac:dyDescent="0.3">
      <c r="B67" s="559" t="s">
        <v>2255</v>
      </c>
      <c r="C67" s="571" t="s">
        <v>2265</v>
      </c>
      <c r="D67" s="787"/>
      <c r="E67" s="802" t="s">
        <v>2393</v>
      </c>
      <c r="F67" s="785"/>
      <c r="G67" s="783" t="s">
        <v>2394</v>
      </c>
      <c r="H67" s="785"/>
      <c r="I67" s="783" t="s">
        <v>476</v>
      </c>
      <c r="J67" s="787"/>
      <c r="K67" s="783" t="s">
        <v>2334</v>
      </c>
      <c r="L67" s="787"/>
      <c r="M67" s="783" t="s">
        <v>7</v>
      </c>
      <c r="N67" s="787"/>
      <c r="O67" s="783" t="s">
        <v>7</v>
      </c>
      <c r="P67" s="589"/>
      <c r="Q67" s="589"/>
      <c r="R67" s="589"/>
      <c r="S67" s="78"/>
      <c r="T67" s="607"/>
      <c r="U67" s="608"/>
    </row>
    <row r="68" spans="2:21" ht="15.75" thickBot="1" x14ac:dyDescent="0.3">
      <c r="B68" s="559" t="s">
        <v>2257</v>
      </c>
      <c r="C68" s="571" t="s">
        <v>2266</v>
      </c>
      <c r="D68" s="787"/>
      <c r="E68" s="552" t="s">
        <v>2334</v>
      </c>
      <c r="F68" s="785"/>
      <c r="G68" s="783" t="s">
        <v>2334</v>
      </c>
      <c r="H68" s="785"/>
      <c r="I68" s="783" t="s">
        <v>2397</v>
      </c>
      <c r="J68" s="787"/>
      <c r="K68" s="783" t="s">
        <v>7</v>
      </c>
      <c r="L68" s="787"/>
      <c r="M68" s="783" t="s">
        <v>2394</v>
      </c>
      <c r="N68" s="787"/>
      <c r="O68" s="783" t="s">
        <v>7</v>
      </c>
      <c r="P68" s="589"/>
      <c r="Q68" s="589"/>
      <c r="R68" s="589"/>
      <c r="S68" s="78"/>
      <c r="T68" s="607"/>
      <c r="U68" s="608"/>
    </row>
    <row r="69" spans="2:21" ht="15.75" thickBot="1" x14ac:dyDescent="0.3">
      <c r="B69" s="559" t="s">
        <v>2251</v>
      </c>
      <c r="C69" s="571" t="s">
        <v>2267</v>
      </c>
      <c r="D69" s="787"/>
      <c r="E69" s="552" t="s">
        <v>2334</v>
      </c>
      <c r="F69" s="785"/>
      <c r="G69" s="783" t="s">
        <v>476</v>
      </c>
      <c r="H69" s="785"/>
      <c r="I69" s="783" t="s">
        <v>2334</v>
      </c>
      <c r="J69" s="787"/>
      <c r="K69" s="783" t="s">
        <v>2394</v>
      </c>
      <c r="L69" s="787"/>
      <c r="M69" s="783" t="s">
        <v>2334</v>
      </c>
      <c r="N69" s="787"/>
      <c r="O69" s="783" t="s">
        <v>7</v>
      </c>
      <c r="P69" s="589"/>
      <c r="Q69" s="589"/>
      <c r="R69" s="589"/>
      <c r="S69" s="78"/>
      <c r="T69" s="607"/>
      <c r="U69" s="608"/>
    </row>
    <row r="70" spans="2:21" ht="15.75" thickBot="1" x14ac:dyDescent="0.3">
      <c r="B70" s="559"/>
      <c r="C70" s="571" t="s">
        <v>2268</v>
      </c>
      <c r="D70" s="791"/>
      <c r="E70" s="784" t="s">
        <v>476</v>
      </c>
      <c r="F70" s="786"/>
      <c r="G70" s="784" t="s">
        <v>7</v>
      </c>
      <c r="H70" s="786"/>
      <c r="I70" s="784" t="s">
        <v>476</v>
      </c>
      <c r="J70" s="788"/>
      <c r="K70" s="784" t="s">
        <v>2334</v>
      </c>
      <c r="L70" s="788"/>
      <c r="M70" s="784" t="s">
        <v>2400</v>
      </c>
      <c r="N70" s="788"/>
      <c r="O70" s="784" t="s">
        <v>2394</v>
      </c>
      <c r="P70" s="589"/>
      <c r="Q70" s="589"/>
      <c r="R70" s="589"/>
      <c r="S70" s="78"/>
      <c r="T70" s="607"/>
      <c r="U70" s="608"/>
    </row>
    <row r="71" spans="2:21" ht="15.75" thickBot="1" x14ac:dyDescent="0.3">
      <c r="B71" s="561"/>
      <c r="C71" s="571" t="s">
        <v>2269</v>
      </c>
      <c r="D71" s="790"/>
      <c r="E71" s="784" t="s">
        <v>476</v>
      </c>
      <c r="F71" s="786"/>
      <c r="G71" s="803" t="s">
        <v>2395</v>
      </c>
      <c r="H71" s="786"/>
      <c r="I71" s="784" t="s">
        <v>476</v>
      </c>
      <c r="J71" s="788"/>
      <c r="K71" s="784" t="s">
        <v>7</v>
      </c>
      <c r="L71" s="788"/>
      <c r="M71" s="784" t="s">
        <v>2334</v>
      </c>
      <c r="N71" s="788"/>
      <c r="O71" s="784" t="s">
        <v>2334</v>
      </c>
      <c r="P71" s="589"/>
      <c r="Q71" s="589"/>
      <c r="R71" s="589"/>
      <c r="S71" s="78"/>
      <c r="T71" s="607"/>
      <c r="U71" s="608"/>
    </row>
    <row r="72" spans="2:21" x14ac:dyDescent="0.25">
      <c r="B72" s="606"/>
      <c r="C72" s="607"/>
      <c r="D72" s="607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78"/>
      <c r="T72" s="607"/>
      <c r="U72" s="608"/>
    </row>
    <row r="73" spans="2:21" ht="15.75" thickBot="1" x14ac:dyDescent="0.3">
      <c r="B73" s="606"/>
      <c r="C73" s="607"/>
      <c r="D73" s="607"/>
      <c r="E73" s="607"/>
      <c r="F73" s="607"/>
      <c r="G73" s="607"/>
      <c r="H73" s="607"/>
      <c r="I73" s="607"/>
      <c r="J73" s="607"/>
      <c r="K73" s="607"/>
      <c r="L73" s="607"/>
      <c r="M73" s="607"/>
      <c r="N73" s="607"/>
      <c r="O73" s="607"/>
      <c r="P73" s="607"/>
      <c r="Q73" s="607"/>
      <c r="R73" s="607"/>
      <c r="S73" s="80"/>
      <c r="T73" s="607"/>
      <c r="U73" s="608"/>
    </row>
    <row r="74" spans="2:21" ht="15.75" thickBot="1" x14ac:dyDescent="0.3">
      <c r="B74" s="606"/>
      <c r="C74" s="554" t="s">
        <v>2270</v>
      </c>
      <c r="D74" s="634"/>
      <c r="E74" s="548" t="s">
        <v>2280</v>
      </c>
      <c r="F74" s="792"/>
      <c r="G74" s="554" t="s">
        <v>2281</v>
      </c>
      <c r="H74" s="792"/>
      <c r="I74" s="548" t="s">
        <v>2282</v>
      </c>
      <c r="J74" s="792"/>
      <c r="K74" s="548" t="s">
        <v>2283</v>
      </c>
      <c r="L74" s="792"/>
      <c r="M74" s="548" t="s">
        <v>2284</v>
      </c>
      <c r="N74" s="796"/>
      <c r="O74" s="548" t="s">
        <v>2285</v>
      </c>
      <c r="P74" s="589"/>
      <c r="Q74" s="589"/>
      <c r="R74" s="589"/>
      <c r="S74" s="78"/>
      <c r="T74" s="607"/>
      <c r="U74" s="608"/>
    </row>
    <row r="75" spans="2:21" ht="15.75" thickBot="1" x14ac:dyDescent="0.3">
      <c r="B75" s="797"/>
      <c r="C75" s="571" t="s">
        <v>2262</v>
      </c>
      <c r="D75" s="792"/>
      <c r="E75" s="783" t="s">
        <v>476</v>
      </c>
      <c r="F75" s="792"/>
      <c r="G75" s="783" t="s">
        <v>7</v>
      </c>
      <c r="H75" s="792"/>
      <c r="I75" s="783" t="s">
        <v>476</v>
      </c>
      <c r="J75" s="792"/>
      <c r="K75" s="783" t="s">
        <v>2398</v>
      </c>
      <c r="L75" s="792"/>
      <c r="M75" s="783" t="s">
        <v>476</v>
      </c>
      <c r="N75" s="792"/>
      <c r="O75" s="783" t="s">
        <v>7</v>
      </c>
      <c r="P75" s="589"/>
      <c r="Q75" s="589"/>
      <c r="R75" s="589"/>
      <c r="S75" s="78"/>
      <c r="T75" s="607"/>
      <c r="U75" s="608"/>
    </row>
    <row r="76" spans="2:21" ht="15.75" thickBot="1" x14ac:dyDescent="0.3">
      <c r="B76" s="798" t="s">
        <v>2253</v>
      </c>
      <c r="C76" s="571" t="s">
        <v>2263</v>
      </c>
      <c r="D76" s="792"/>
      <c r="E76" s="783" t="s">
        <v>476</v>
      </c>
      <c r="F76" s="792"/>
      <c r="G76" s="783" t="s">
        <v>7</v>
      </c>
      <c r="H76" s="792"/>
      <c r="I76" s="783" t="s">
        <v>2397</v>
      </c>
      <c r="J76" s="792"/>
      <c r="K76" s="783" t="s">
        <v>2334</v>
      </c>
      <c r="L76" s="792"/>
      <c r="M76" s="783" t="s">
        <v>476</v>
      </c>
      <c r="N76" s="792"/>
      <c r="O76" s="783" t="s">
        <v>7</v>
      </c>
      <c r="P76" s="589"/>
      <c r="Q76" s="589"/>
      <c r="R76" s="589"/>
      <c r="S76" s="78"/>
      <c r="T76" s="607"/>
      <c r="U76" s="608"/>
    </row>
    <row r="77" spans="2:21" ht="15.75" thickBot="1" x14ac:dyDescent="0.3">
      <c r="B77" s="798" t="s">
        <v>2255</v>
      </c>
      <c r="C77" s="571" t="s">
        <v>2264</v>
      </c>
      <c r="D77" s="792"/>
      <c r="E77" s="783" t="s">
        <v>476</v>
      </c>
      <c r="F77" s="792"/>
      <c r="G77" s="783" t="s">
        <v>476</v>
      </c>
      <c r="H77" s="792"/>
      <c r="I77" s="783" t="s">
        <v>2334</v>
      </c>
      <c r="J77" s="792"/>
      <c r="K77" s="783" t="s">
        <v>7</v>
      </c>
      <c r="L77" s="792"/>
      <c r="M77" s="783" t="s">
        <v>476</v>
      </c>
      <c r="N77" s="792"/>
      <c r="O77" s="783" t="s">
        <v>2394</v>
      </c>
      <c r="P77" s="589"/>
      <c r="Q77" s="589"/>
      <c r="R77" s="589"/>
      <c r="S77" s="78"/>
      <c r="T77" s="607"/>
      <c r="U77" s="608"/>
    </row>
    <row r="78" spans="2:21" ht="15.75" thickBot="1" x14ac:dyDescent="0.3">
      <c r="B78" s="798" t="s">
        <v>2257</v>
      </c>
      <c r="C78" s="571" t="s">
        <v>2265</v>
      </c>
      <c r="D78" s="792"/>
      <c r="E78" s="783" t="s">
        <v>476</v>
      </c>
      <c r="F78" s="792"/>
      <c r="G78" s="783" t="s">
        <v>2396</v>
      </c>
      <c r="H78" s="792"/>
      <c r="I78" s="783" t="s">
        <v>476</v>
      </c>
      <c r="J78" s="792"/>
      <c r="K78" s="783" t="s">
        <v>2333</v>
      </c>
      <c r="L78" s="792"/>
      <c r="M78" s="783" t="s">
        <v>2396</v>
      </c>
      <c r="N78" s="792"/>
      <c r="O78" s="783" t="s">
        <v>2334</v>
      </c>
      <c r="P78" s="589"/>
      <c r="Q78" s="589"/>
      <c r="R78" s="589"/>
      <c r="S78" s="78"/>
      <c r="T78" s="607"/>
      <c r="U78" s="608"/>
    </row>
    <row r="79" spans="2:21" ht="15.75" thickBot="1" x14ac:dyDescent="0.3">
      <c r="B79" s="798" t="s">
        <v>2251</v>
      </c>
      <c r="C79" s="571" t="s">
        <v>2266</v>
      </c>
      <c r="D79" s="792"/>
      <c r="E79" s="783" t="s">
        <v>476</v>
      </c>
      <c r="F79" s="792"/>
      <c r="G79" s="783" t="s">
        <v>2334</v>
      </c>
      <c r="H79" s="792"/>
      <c r="I79" s="783" t="s">
        <v>476</v>
      </c>
      <c r="J79" s="792"/>
      <c r="K79" s="783" t="s">
        <v>476</v>
      </c>
      <c r="L79" s="792"/>
      <c r="M79" s="783" t="s">
        <v>2334</v>
      </c>
      <c r="N79" s="792"/>
      <c r="O79" s="783" t="s">
        <v>7</v>
      </c>
      <c r="P79" s="589"/>
      <c r="Q79" s="589"/>
      <c r="R79" s="589"/>
      <c r="S79" s="78"/>
      <c r="T79" s="607"/>
      <c r="U79" s="608"/>
    </row>
    <row r="80" spans="2:21" ht="15.75" thickBot="1" x14ac:dyDescent="0.3">
      <c r="B80" s="798"/>
      <c r="C80" s="571" t="s">
        <v>2267</v>
      </c>
      <c r="D80" s="792"/>
      <c r="E80" s="783" t="s">
        <v>476</v>
      </c>
      <c r="F80" s="792"/>
      <c r="G80" s="783" t="s">
        <v>2397</v>
      </c>
      <c r="H80" s="792"/>
      <c r="I80" s="783" t="s">
        <v>476</v>
      </c>
      <c r="J80" s="792"/>
      <c r="K80" s="783" t="s">
        <v>476</v>
      </c>
      <c r="L80" s="792"/>
      <c r="M80" s="783" t="s">
        <v>2394</v>
      </c>
      <c r="N80" s="792"/>
      <c r="O80" s="783" t="s">
        <v>7</v>
      </c>
      <c r="P80" s="589"/>
      <c r="Q80" s="589"/>
      <c r="R80" s="589"/>
      <c r="S80" s="78"/>
      <c r="T80" s="607"/>
      <c r="U80" s="608"/>
    </row>
    <row r="81" spans="2:21" ht="15.75" thickBot="1" x14ac:dyDescent="0.3">
      <c r="B81" s="798"/>
      <c r="C81" s="571" t="s">
        <v>2268</v>
      </c>
      <c r="D81" s="793"/>
      <c r="E81" s="783" t="s">
        <v>476</v>
      </c>
      <c r="F81" s="795"/>
      <c r="G81" s="784" t="s">
        <v>2334</v>
      </c>
      <c r="H81" s="795"/>
      <c r="I81" s="784" t="s">
        <v>2397</v>
      </c>
      <c r="J81" s="795"/>
      <c r="K81" s="784" t="s">
        <v>476</v>
      </c>
      <c r="L81" s="795"/>
      <c r="M81" s="784" t="s">
        <v>2334</v>
      </c>
      <c r="N81" s="795"/>
      <c r="O81" s="784" t="s">
        <v>7</v>
      </c>
      <c r="P81" s="589"/>
      <c r="Q81" s="589"/>
      <c r="R81" s="589"/>
      <c r="S81" s="78"/>
      <c r="T81" s="607"/>
      <c r="U81" s="608"/>
    </row>
    <row r="82" spans="2:21" ht="15.75" thickBot="1" x14ac:dyDescent="0.3">
      <c r="B82" s="799"/>
      <c r="C82" s="571" t="s">
        <v>2269</v>
      </c>
      <c r="D82" s="794"/>
      <c r="E82" s="783" t="s">
        <v>476</v>
      </c>
      <c r="F82" s="795"/>
      <c r="G82" s="784" t="s">
        <v>2397</v>
      </c>
      <c r="H82" s="795"/>
      <c r="I82" s="784" t="s">
        <v>2334</v>
      </c>
      <c r="J82" s="795"/>
      <c r="K82" s="784" t="s">
        <v>2399</v>
      </c>
      <c r="L82" s="795"/>
      <c r="M82" s="784" t="s">
        <v>2397</v>
      </c>
      <c r="N82" s="795"/>
      <c r="O82" s="784" t="s">
        <v>2396</v>
      </c>
      <c r="P82" s="589"/>
      <c r="Q82" s="589"/>
      <c r="R82" s="589"/>
      <c r="S82" s="78"/>
      <c r="T82" s="607"/>
      <c r="U82" s="608"/>
    </row>
    <row r="83" spans="2:21" x14ac:dyDescent="0.25">
      <c r="B83" s="606"/>
      <c r="C83" s="602"/>
      <c r="D83" s="602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78"/>
      <c r="T83" s="607"/>
      <c r="U83" s="608"/>
    </row>
    <row r="84" spans="2:21" ht="15.75" thickBot="1" x14ac:dyDescent="0.3">
      <c r="B84" s="606"/>
      <c r="C84" s="602"/>
      <c r="D84" s="379"/>
      <c r="E84" s="379"/>
      <c r="F84" s="567"/>
      <c r="G84" s="379"/>
      <c r="H84" s="567"/>
      <c r="I84" s="379"/>
      <c r="J84" s="567"/>
      <c r="K84" s="379"/>
      <c r="L84" s="567"/>
      <c r="M84" s="379"/>
      <c r="N84" s="567"/>
      <c r="O84" s="379"/>
      <c r="P84" s="602"/>
      <c r="Q84" s="379"/>
      <c r="R84" s="602"/>
      <c r="S84" s="80"/>
      <c r="T84" s="607"/>
      <c r="U84" s="608"/>
    </row>
    <row r="85" spans="2:21" ht="15.75" thickBot="1" x14ac:dyDescent="0.3">
      <c r="B85" s="606"/>
      <c r="C85" s="607"/>
      <c r="D85" s="607"/>
      <c r="E85" s="1277" t="s">
        <v>2401</v>
      </c>
      <c r="F85" s="1278"/>
      <c r="G85" s="1278"/>
      <c r="H85" s="1278"/>
      <c r="I85" s="1279"/>
      <c r="J85" s="567"/>
      <c r="K85" s="1277" t="s">
        <v>2402</v>
      </c>
      <c r="L85" s="1278"/>
      <c r="M85" s="1278"/>
      <c r="N85" s="1278"/>
      <c r="O85" s="1278"/>
      <c r="P85" s="1278"/>
      <c r="Q85" s="1278"/>
      <c r="R85" s="1278"/>
      <c r="S85" s="1279"/>
      <c r="T85" s="607"/>
      <c r="U85" s="608"/>
    </row>
    <row r="86" spans="2:21" ht="15.75" thickBot="1" x14ac:dyDescent="0.3">
      <c r="B86" s="606"/>
      <c r="C86" s="607"/>
      <c r="D86" s="607"/>
      <c r="E86" s="607"/>
      <c r="F86" s="607"/>
      <c r="G86" s="607"/>
      <c r="H86" s="607"/>
      <c r="I86" s="607"/>
      <c r="J86" s="567"/>
      <c r="K86" s="607"/>
      <c r="L86" s="607"/>
      <c r="M86" s="607"/>
      <c r="N86" s="607"/>
      <c r="O86" s="607"/>
      <c r="P86" s="602"/>
      <c r="Q86" s="379"/>
      <c r="R86" s="602"/>
      <c r="S86" s="379"/>
      <c r="T86" s="607"/>
      <c r="U86" s="608"/>
    </row>
    <row r="87" spans="2:21" ht="15.75" thickBot="1" x14ac:dyDescent="0.3">
      <c r="B87" s="606"/>
      <c r="C87" s="50" t="s">
        <v>2306</v>
      </c>
      <c r="D87" s="589"/>
      <c r="E87" s="554" t="s">
        <v>2286</v>
      </c>
      <c r="F87" s="602" t="s">
        <v>6</v>
      </c>
      <c r="G87" s="554" t="s">
        <v>2263</v>
      </c>
      <c r="H87" s="602"/>
      <c r="I87" s="554" t="s">
        <v>2264</v>
      </c>
      <c r="J87" s="800"/>
      <c r="K87" s="554" t="s">
        <v>2265</v>
      </c>
      <c r="L87" s="602" t="s">
        <v>6</v>
      </c>
      <c r="M87" s="554" t="s">
        <v>2266</v>
      </c>
      <c r="N87" s="602"/>
      <c r="O87" s="554" t="s">
        <v>2267</v>
      </c>
      <c r="P87" s="602"/>
      <c r="Q87" s="554" t="s">
        <v>2268</v>
      </c>
      <c r="R87" s="602"/>
      <c r="S87" s="554" t="s">
        <v>2269</v>
      </c>
      <c r="T87" s="607"/>
      <c r="U87" s="608"/>
    </row>
    <row r="88" spans="2:21" ht="15.75" thickBot="1" x14ac:dyDescent="0.3">
      <c r="B88" s="606"/>
      <c r="C88" s="631" t="s">
        <v>2243</v>
      </c>
      <c r="D88" s="632"/>
      <c r="E88" s="495">
        <v>1</v>
      </c>
      <c r="F88" s="663"/>
      <c r="G88" s="495">
        <v>1</v>
      </c>
      <c r="H88" s="663"/>
      <c r="I88" s="495" t="s">
        <v>2403</v>
      </c>
      <c r="J88" s="663"/>
      <c r="K88" s="495" t="s">
        <v>2403</v>
      </c>
      <c r="L88" s="663"/>
      <c r="M88" s="495" t="s">
        <v>2403</v>
      </c>
      <c r="N88" s="663"/>
      <c r="O88" s="495" t="s">
        <v>2403</v>
      </c>
      <c r="P88" s="663"/>
      <c r="Q88" s="495">
        <v>1</v>
      </c>
      <c r="R88" s="663"/>
      <c r="S88" s="495" t="s">
        <v>2403</v>
      </c>
      <c r="T88" s="607"/>
      <c r="U88" s="608"/>
    </row>
    <row r="89" spans="2:21" ht="15.75" thickBot="1" x14ac:dyDescent="0.3">
      <c r="B89" s="606"/>
      <c r="C89" s="417"/>
      <c r="D89" s="589"/>
      <c r="E89" s="664"/>
      <c r="F89" s="78"/>
      <c r="G89" s="78"/>
      <c r="H89" s="78"/>
      <c r="I89" s="589"/>
      <c r="J89" s="78"/>
      <c r="K89" s="589"/>
      <c r="L89" s="78"/>
      <c r="M89" s="78"/>
      <c r="N89" s="78"/>
      <c r="O89" s="589"/>
      <c r="P89" s="78"/>
      <c r="Q89" s="78"/>
      <c r="R89" s="78"/>
      <c r="S89" s="665"/>
      <c r="T89" s="607"/>
      <c r="U89" s="608"/>
    </row>
    <row r="90" spans="2:21" ht="15.75" thickBot="1" x14ac:dyDescent="0.3">
      <c r="B90" s="606"/>
      <c r="C90" s="631" t="s">
        <v>2245</v>
      </c>
      <c r="D90" s="632"/>
      <c r="E90" s="495" t="s">
        <v>2403</v>
      </c>
      <c r="F90" s="666"/>
      <c r="G90" s="495" t="s">
        <v>2403</v>
      </c>
      <c r="H90" s="666"/>
      <c r="I90" s="495" t="s">
        <v>2403</v>
      </c>
      <c r="J90" s="666"/>
      <c r="K90" s="495" t="s">
        <v>2403</v>
      </c>
      <c r="L90" s="666"/>
      <c r="M90" s="495" t="s">
        <v>2403</v>
      </c>
      <c r="N90" s="666"/>
      <c r="O90" s="495" t="s">
        <v>2403</v>
      </c>
      <c r="P90" s="666"/>
      <c r="Q90" s="495" t="s">
        <v>2403</v>
      </c>
      <c r="R90" s="666"/>
      <c r="S90" s="495" t="s">
        <v>2403</v>
      </c>
      <c r="T90" s="607"/>
      <c r="U90" s="608"/>
    </row>
    <row r="91" spans="2:21" ht="15.75" thickBot="1" x14ac:dyDescent="0.3">
      <c r="B91" s="606"/>
      <c r="C91" s="417"/>
      <c r="D91" s="589"/>
      <c r="E91" s="664"/>
      <c r="F91" s="78"/>
      <c r="G91" s="78"/>
      <c r="H91" s="78"/>
      <c r="I91" s="589"/>
      <c r="J91" s="78"/>
      <c r="K91" s="589"/>
      <c r="L91" s="78"/>
      <c r="M91" s="78"/>
      <c r="N91" s="78"/>
      <c r="O91" s="589"/>
      <c r="P91" s="78"/>
      <c r="Q91" s="78"/>
      <c r="R91" s="78"/>
      <c r="S91" s="665"/>
      <c r="T91" s="607"/>
      <c r="U91" s="608"/>
    </row>
    <row r="92" spans="2:21" ht="15.75" thickBot="1" x14ac:dyDescent="0.3">
      <c r="B92" s="606"/>
      <c r="C92" s="631" t="s">
        <v>2246</v>
      </c>
      <c r="D92" s="632"/>
      <c r="E92" s="495">
        <v>4</v>
      </c>
      <c r="F92" s="666"/>
      <c r="G92" s="495">
        <v>6</v>
      </c>
      <c r="H92" s="666"/>
      <c r="I92" s="495">
        <v>6</v>
      </c>
      <c r="J92" s="666"/>
      <c r="K92" s="495">
        <v>8</v>
      </c>
      <c r="L92" s="666"/>
      <c r="M92" s="495">
        <v>5</v>
      </c>
      <c r="N92" s="666"/>
      <c r="O92" s="495">
        <v>6</v>
      </c>
      <c r="P92" s="666"/>
      <c r="Q92" s="495">
        <v>6</v>
      </c>
      <c r="R92" s="666"/>
      <c r="S92" s="495">
        <v>10</v>
      </c>
      <c r="T92" s="607"/>
      <c r="U92" s="608"/>
    </row>
    <row r="93" spans="2:21" ht="15.75" thickBot="1" x14ac:dyDescent="0.3">
      <c r="B93" s="606"/>
      <c r="C93" s="417"/>
      <c r="D93" s="589"/>
      <c r="E93" s="664"/>
      <c r="F93" s="78"/>
      <c r="G93" s="78"/>
      <c r="H93" s="78"/>
      <c r="I93" s="589"/>
      <c r="J93" s="78"/>
      <c r="K93" s="589"/>
      <c r="L93" s="78"/>
      <c r="M93" s="78"/>
      <c r="N93" s="78"/>
      <c r="O93" s="589"/>
      <c r="P93" s="78"/>
      <c r="Q93" s="78"/>
      <c r="R93" s="78"/>
      <c r="S93" s="665"/>
      <c r="T93" s="607"/>
      <c r="U93" s="608"/>
    </row>
    <row r="94" spans="2:21" ht="15.75" thickBot="1" x14ac:dyDescent="0.3">
      <c r="B94" s="606"/>
      <c r="C94" s="631" t="s">
        <v>2242</v>
      </c>
      <c r="D94" s="635"/>
      <c r="E94" s="495">
        <v>7</v>
      </c>
      <c r="F94" s="666"/>
      <c r="G94" s="495">
        <v>4</v>
      </c>
      <c r="H94" s="666"/>
      <c r="I94" s="495">
        <v>6</v>
      </c>
      <c r="J94" s="666"/>
      <c r="K94" s="495">
        <v>6</v>
      </c>
      <c r="L94" s="666"/>
      <c r="M94" s="495">
        <v>5</v>
      </c>
      <c r="N94" s="666"/>
      <c r="O94" s="495">
        <v>6</v>
      </c>
      <c r="P94" s="666"/>
      <c r="Q94" s="495">
        <v>6</v>
      </c>
      <c r="R94" s="666"/>
      <c r="S94" s="495">
        <v>4</v>
      </c>
      <c r="T94" s="607"/>
      <c r="U94" s="608"/>
    </row>
    <row r="95" spans="2:21" ht="15.75" thickBot="1" x14ac:dyDescent="0.3">
      <c r="B95" s="606"/>
      <c r="C95" s="630"/>
      <c r="D95" s="607"/>
      <c r="E95" s="500"/>
      <c r="F95" s="80"/>
      <c r="G95" s="80"/>
      <c r="H95" s="80"/>
      <c r="I95" s="589"/>
      <c r="J95" s="80"/>
      <c r="K95" s="589"/>
      <c r="L95" s="80"/>
      <c r="M95" s="80"/>
      <c r="N95" s="80"/>
      <c r="O95" s="589"/>
      <c r="P95" s="80"/>
      <c r="Q95" s="80"/>
      <c r="R95" s="80"/>
      <c r="S95" s="473"/>
      <c r="T95" s="607"/>
      <c r="U95" s="608"/>
    </row>
    <row r="96" spans="2:21" ht="15.75" thickBot="1" x14ac:dyDescent="0.3">
      <c r="B96" s="606"/>
      <c r="C96" s="633" t="s">
        <v>2343</v>
      </c>
      <c r="D96" s="634"/>
      <c r="E96" s="495">
        <v>1</v>
      </c>
      <c r="F96" s="474"/>
      <c r="G96" s="495">
        <v>1</v>
      </c>
      <c r="H96" s="474"/>
      <c r="I96" s="495">
        <v>1</v>
      </c>
      <c r="J96" s="474"/>
      <c r="K96" s="495">
        <v>1</v>
      </c>
      <c r="L96" s="474"/>
      <c r="M96" s="495" t="s">
        <v>2403</v>
      </c>
      <c r="N96" s="474"/>
      <c r="O96" s="495" t="s">
        <v>2403</v>
      </c>
      <c r="P96" s="474"/>
      <c r="Q96" s="495">
        <v>1</v>
      </c>
      <c r="R96" s="474"/>
      <c r="S96" s="495">
        <v>1</v>
      </c>
      <c r="T96" s="607"/>
      <c r="U96" s="608"/>
    </row>
    <row r="97" spans="2:21" ht="15.75" thickBot="1" x14ac:dyDescent="0.3">
      <c r="B97" s="606"/>
      <c r="C97" s="630"/>
      <c r="D97" s="607"/>
      <c r="E97" s="500"/>
      <c r="F97" s="80"/>
      <c r="G97" s="80"/>
      <c r="H97" s="80"/>
      <c r="I97" s="589"/>
      <c r="J97" s="80"/>
      <c r="K97" s="589"/>
      <c r="L97" s="80"/>
      <c r="M97" s="80"/>
      <c r="N97" s="80"/>
      <c r="O97" s="589"/>
      <c r="P97" s="80"/>
      <c r="Q97" s="80"/>
      <c r="R97" s="80"/>
      <c r="S97" s="473"/>
      <c r="T97" s="607"/>
      <c r="U97" s="608"/>
    </row>
    <row r="98" spans="2:21" ht="15.75" thickBot="1" x14ac:dyDescent="0.3">
      <c r="B98" s="606"/>
      <c r="C98" s="631" t="s">
        <v>2244</v>
      </c>
      <c r="D98" s="632"/>
      <c r="E98" s="495" t="s">
        <v>2403</v>
      </c>
      <c r="F98" s="666"/>
      <c r="G98" s="495" t="s">
        <v>2403</v>
      </c>
      <c r="H98" s="666"/>
      <c r="I98" s="495" t="s">
        <v>2403</v>
      </c>
      <c r="J98" s="666"/>
      <c r="K98" s="495" t="s">
        <v>2403</v>
      </c>
      <c r="L98" s="666"/>
      <c r="M98" s="495" t="s">
        <v>2403</v>
      </c>
      <c r="N98" s="666"/>
      <c r="O98" s="495" t="s">
        <v>2403</v>
      </c>
      <c r="P98" s="666"/>
      <c r="Q98" s="495" t="s">
        <v>2403</v>
      </c>
      <c r="R98" s="666"/>
      <c r="S98" s="495" t="s">
        <v>2403</v>
      </c>
      <c r="T98" s="607"/>
      <c r="U98" s="608"/>
    </row>
    <row r="99" spans="2:21" ht="15.75" thickBot="1" x14ac:dyDescent="0.3">
      <c r="B99" s="606"/>
      <c r="C99" s="417"/>
      <c r="D99" s="589"/>
      <c r="E99" s="664"/>
      <c r="F99" s="78"/>
      <c r="G99" s="78"/>
      <c r="H99" s="78"/>
      <c r="I99" s="589"/>
      <c r="J99" s="78"/>
      <c r="K99" s="589"/>
      <c r="L99" s="78"/>
      <c r="M99" s="78"/>
      <c r="N99" s="78"/>
      <c r="O99" s="589"/>
      <c r="P99" s="78"/>
      <c r="Q99" s="78"/>
      <c r="R99" s="78"/>
      <c r="S99" s="665"/>
      <c r="T99" s="607"/>
      <c r="U99" s="608"/>
    </row>
    <row r="100" spans="2:21" ht="15.75" thickBot="1" x14ac:dyDescent="0.3">
      <c r="B100" s="606"/>
      <c r="C100" s="631" t="s">
        <v>2344</v>
      </c>
      <c r="D100" s="632"/>
      <c r="E100" s="495" t="s">
        <v>2403</v>
      </c>
      <c r="F100" s="666"/>
      <c r="G100" s="495" t="s">
        <v>2403</v>
      </c>
      <c r="H100" s="666"/>
      <c r="I100" s="495" t="s">
        <v>2403</v>
      </c>
      <c r="J100" s="666"/>
      <c r="K100" s="495" t="s">
        <v>2403</v>
      </c>
      <c r="L100" s="666"/>
      <c r="M100" s="495" t="s">
        <v>2403</v>
      </c>
      <c r="N100" s="666"/>
      <c r="O100" s="495" t="s">
        <v>2403</v>
      </c>
      <c r="P100" s="666"/>
      <c r="Q100" s="495" t="s">
        <v>2403</v>
      </c>
      <c r="R100" s="666"/>
      <c r="S100" s="495" t="s">
        <v>2403</v>
      </c>
      <c r="T100" s="607"/>
      <c r="U100" s="608"/>
    </row>
    <row r="101" spans="2:21" s="770" customFormat="1" ht="15.75" thickBot="1" x14ac:dyDescent="0.3">
      <c r="B101" s="780"/>
      <c r="C101" s="781"/>
      <c r="D101" s="707"/>
      <c r="E101" s="774"/>
      <c r="F101" s="223"/>
      <c r="G101" s="774"/>
      <c r="H101" s="223"/>
      <c r="I101" s="774"/>
      <c r="J101" s="223"/>
      <c r="K101" s="774"/>
      <c r="L101" s="223"/>
      <c r="M101" s="774"/>
      <c r="N101" s="223"/>
      <c r="O101" s="774"/>
      <c r="P101" s="223"/>
      <c r="Q101" s="774"/>
      <c r="R101" s="223"/>
      <c r="S101" s="774"/>
      <c r="T101" s="560"/>
      <c r="U101" s="782"/>
    </row>
    <row r="102" spans="2:21" ht="15.75" thickBot="1" x14ac:dyDescent="0.3">
      <c r="B102" s="606"/>
      <c r="C102" s="631" t="s">
        <v>2392</v>
      </c>
      <c r="D102" s="632"/>
      <c r="E102" s="726" t="s">
        <v>2403</v>
      </c>
      <c r="F102" s="666"/>
      <c r="G102" s="726" t="s">
        <v>2403</v>
      </c>
      <c r="H102" s="666"/>
      <c r="I102" s="726" t="s">
        <v>2403</v>
      </c>
      <c r="J102" s="666"/>
      <c r="K102" s="726" t="s">
        <v>2403</v>
      </c>
      <c r="L102" s="666"/>
      <c r="M102" s="726" t="s">
        <v>2403</v>
      </c>
      <c r="N102" s="666"/>
      <c r="O102" s="726" t="s">
        <v>2403</v>
      </c>
      <c r="P102" s="666"/>
      <c r="Q102" s="726" t="s">
        <v>2403</v>
      </c>
      <c r="R102" s="666"/>
      <c r="S102" s="726" t="s">
        <v>2403</v>
      </c>
      <c r="T102" s="607"/>
      <c r="U102" s="608"/>
    </row>
    <row r="103" spans="2:21" ht="15.75" thickBot="1" x14ac:dyDescent="0.3">
      <c r="B103" s="606"/>
      <c r="C103" s="379"/>
      <c r="D103" s="602"/>
      <c r="E103" s="562" t="s">
        <v>128</v>
      </c>
      <c r="F103" s="569"/>
      <c r="G103" s="562" t="s">
        <v>72</v>
      </c>
      <c r="H103" s="569"/>
      <c r="I103" s="562" t="s">
        <v>128</v>
      </c>
      <c r="J103" s="800"/>
      <c r="K103" s="562" t="s">
        <v>76</v>
      </c>
      <c r="L103" s="569"/>
      <c r="M103" s="562" t="s">
        <v>127</v>
      </c>
      <c r="N103" s="569"/>
      <c r="O103" s="562" t="s">
        <v>72</v>
      </c>
      <c r="P103" s="801"/>
      <c r="Q103" s="562" t="s">
        <v>109</v>
      </c>
      <c r="R103" s="569"/>
      <c r="S103" s="562" t="s">
        <v>76</v>
      </c>
      <c r="T103" s="607"/>
      <c r="U103" s="608"/>
    </row>
    <row r="104" spans="2:21" x14ac:dyDescent="0.25">
      <c r="B104" s="606"/>
      <c r="C104" s="602"/>
      <c r="D104" s="379"/>
      <c r="E104" s="379" t="s">
        <v>2404</v>
      </c>
      <c r="F104" s="567"/>
      <c r="G104" s="379" t="s">
        <v>2405</v>
      </c>
      <c r="H104" s="567"/>
      <c r="I104" s="379" t="s">
        <v>2406</v>
      </c>
      <c r="J104" s="567"/>
      <c r="K104" s="379" t="s">
        <v>2407</v>
      </c>
      <c r="L104" s="567"/>
      <c r="M104" s="379" t="s">
        <v>2408</v>
      </c>
      <c r="N104" s="567"/>
      <c r="O104" s="379" t="s">
        <v>2409</v>
      </c>
      <c r="P104" s="602"/>
      <c r="Q104" s="379" t="s">
        <v>2410</v>
      </c>
      <c r="R104" s="602"/>
      <c r="S104" s="379" t="s">
        <v>2411</v>
      </c>
      <c r="T104" s="607"/>
      <c r="U104" s="608"/>
    </row>
    <row r="105" spans="2:21" ht="15.75" thickBot="1" x14ac:dyDescent="0.3">
      <c r="B105" s="606"/>
      <c r="C105" s="607"/>
      <c r="D105" s="607"/>
      <c r="E105" s="556"/>
      <c r="F105" s="607"/>
      <c r="G105" s="607"/>
      <c r="H105" s="607"/>
      <c r="I105" s="556"/>
      <c r="J105" s="607"/>
      <c r="K105" s="80"/>
      <c r="L105" s="607"/>
      <c r="M105" s="556"/>
      <c r="N105" s="607"/>
      <c r="O105" s="556"/>
      <c r="P105" s="607"/>
      <c r="Q105" s="607"/>
      <c r="R105" s="607"/>
      <c r="S105" s="80"/>
      <c r="T105" s="607"/>
      <c r="U105" s="608"/>
    </row>
    <row r="106" spans="2:21" x14ac:dyDescent="0.25">
      <c r="B106" s="598" t="s">
        <v>2277</v>
      </c>
      <c r="C106" s="599"/>
      <c r="D106" s="599"/>
      <c r="E106" s="600"/>
      <c r="F106" s="607"/>
      <c r="G106" s="607"/>
      <c r="H106" s="607"/>
      <c r="I106" s="556"/>
      <c r="J106" s="607"/>
      <c r="K106" s="80"/>
      <c r="L106" s="607"/>
      <c r="M106" s="556"/>
      <c r="N106" s="607"/>
      <c r="O106" s="556"/>
      <c r="P106" s="607"/>
      <c r="Q106" s="607"/>
      <c r="R106" s="607"/>
      <c r="S106" s="80"/>
      <c r="T106" s="607"/>
      <c r="U106" s="608"/>
    </row>
    <row r="107" spans="2:21" x14ac:dyDescent="0.25">
      <c r="B107" s="601" t="s">
        <v>2278</v>
      </c>
      <c r="C107" s="602"/>
      <c r="D107" s="602"/>
      <c r="E107" s="473"/>
      <c r="F107" s="607"/>
      <c r="G107" s="607"/>
      <c r="H107" s="607"/>
      <c r="I107" s="556"/>
      <c r="J107" s="607"/>
      <c r="K107" s="80"/>
      <c r="L107" s="607"/>
      <c r="M107" s="556"/>
      <c r="N107" s="607"/>
      <c r="O107" s="556"/>
      <c r="P107" s="607"/>
      <c r="Q107" s="607"/>
      <c r="R107" s="607"/>
      <c r="S107" s="80"/>
      <c r="T107" s="607"/>
      <c r="U107" s="608"/>
    </row>
    <row r="108" spans="2:21" ht="15.75" thickBot="1" x14ac:dyDescent="0.3">
      <c r="B108" s="603" t="s">
        <v>2279</v>
      </c>
      <c r="C108" s="570"/>
      <c r="D108" s="570"/>
      <c r="E108" s="604"/>
      <c r="F108" s="563"/>
      <c r="G108" s="563"/>
      <c r="H108" s="563"/>
      <c r="I108" s="617"/>
      <c r="J108" s="563"/>
      <c r="K108" s="618"/>
      <c r="L108" s="563"/>
      <c r="M108" s="617"/>
      <c r="N108" s="563"/>
      <c r="O108" s="617"/>
      <c r="P108" s="563"/>
      <c r="Q108" s="563"/>
      <c r="R108" s="563"/>
      <c r="S108" s="618"/>
      <c r="T108" s="563"/>
      <c r="U108" s="619"/>
    </row>
    <row r="109" spans="2:21" x14ac:dyDescent="0.25">
      <c r="U109" s="607"/>
    </row>
    <row r="110" spans="2:21" x14ac:dyDescent="0.25">
      <c r="U110" s="607"/>
    </row>
  </sheetData>
  <mergeCells count="6">
    <mergeCell ref="B1:U12"/>
    <mergeCell ref="C14:T14"/>
    <mergeCell ref="E17:T17"/>
    <mergeCell ref="B59:T59"/>
    <mergeCell ref="E85:I85"/>
    <mergeCell ref="K85:S85"/>
  </mergeCells>
  <hyperlinks>
    <hyperlink ref="B108" r:id="rId1"/>
  </hyperlinks>
  <pageMargins left="0.7" right="0.7" top="0.75" bottom="0.75" header="0.3" footer="0.3"/>
  <pageSetup paperSize="9" orientation="portrait" horizontalDpi="360" verticalDpi="36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111"/>
  <sheetViews>
    <sheetView tabSelected="1" topLeftCell="A85" zoomScaleNormal="100" workbookViewId="0">
      <selection activeCell="O112" sqref="O112"/>
    </sheetView>
  </sheetViews>
  <sheetFormatPr defaultColWidth="11.42578125" defaultRowHeight="15" x14ac:dyDescent="0.25"/>
  <cols>
    <col min="1" max="1" width="11.42578125" style="542"/>
    <col min="2" max="2" width="5.7109375" style="542" customWidth="1"/>
    <col min="3" max="3" width="11.42578125" style="542"/>
    <col min="4" max="4" width="2.7109375" style="542" customWidth="1"/>
    <col min="5" max="5" width="11.42578125" style="543"/>
    <col min="6" max="6" width="2.7109375" style="542" customWidth="1"/>
    <col min="7" max="7" width="11.42578125" style="542"/>
    <col min="8" max="8" width="2.7109375" style="542" customWidth="1"/>
    <col min="9" max="9" width="11.42578125" style="543"/>
    <col min="10" max="10" width="2.7109375" style="542" customWidth="1"/>
    <col min="11" max="11" width="11.7109375" style="432" customWidth="1"/>
    <col min="12" max="12" width="2.7109375" style="542" customWidth="1"/>
    <col min="13" max="13" width="11.42578125" style="543"/>
    <col min="14" max="14" width="2.7109375" style="542" customWidth="1"/>
    <col min="15" max="15" width="11.85546875" style="543" customWidth="1"/>
    <col min="16" max="16" width="2.7109375" style="542" customWidth="1"/>
    <col min="17" max="17" width="11.42578125" style="542"/>
    <col min="18" max="18" width="2.7109375" style="542" customWidth="1"/>
    <col min="19" max="19" width="11.42578125" style="432" customWidth="1"/>
    <col min="20" max="20" width="2.7109375" style="432" customWidth="1"/>
    <col min="21" max="16384" width="11.42578125" style="542"/>
  </cols>
  <sheetData>
    <row r="1" spans="1:23" ht="15.75" thickBot="1" x14ac:dyDescent="0.3">
      <c r="A1" s="862"/>
      <c r="B1" s="863"/>
      <c r="C1" s="863"/>
      <c r="D1" s="863"/>
      <c r="E1" s="864"/>
      <c r="F1" s="863"/>
      <c r="G1" s="863"/>
      <c r="H1" s="863"/>
      <c r="I1" s="864"/>
      <c r="J1" s="863"/>
      <c r="K1" s="865"/>
      <c r="L1" s="863"/>
      <c r="M1" s="864"/>
      <c r="N1" s="863"/>
      <c r="O1" s="864"/>
      <c r="P1" s="863"/>
      <c r="Q1" s="863"/>
      <c r="R1" s="863"/>
      <c r="S1" s="865"/>
      <c r="T1" s="865"/>
      <c r="U1" s="863"/>
      <c r="V1" s="866"/>
    </row>
    <row r="2" spans="1:23" ht="15" customHeight="1" x14ac:dyDescent="0.25">
      <c r="A2" s="867"/>
      <c r="B2" s="868"/>
      <c r="C2" s="868"/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9"/>
    </row>
    <row r="3" spans="1:23" ht="15" customHeight="1" x14ac:dyDescent="0.25">
      <c r="A3" s="867"/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69"/>
    </row>
    <row r="4" spans="1:23" ht="15" customHeight="1" x14ac:dyDescent="0.25">
      <c r="A4" s="867"/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820"/>
      <c r="S4" s="820"/>
      <c r="T4" s="820"/>
      <c r="U4" s="820"/>
      <c r="V4" s="869"/>
    </row>
    <row r="5" spans="1:23" ht="15" customHeight="1" x14ac:dyDescent="0.25">
      <c r="A5" s="867"/>
      <c r="B5" s="820"/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69"/>
    </row>
    <row r="6" spans="1:23" ht="15" customHeight="1" x14ac:dyDescent="0.25">
      <c r="A6" s="867"/>
      <c r="B6" s="820"/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69"/>
    </row>
    <row r="7" spans="1:23" ht="15" customHeight="1" x14ac:dyDescent="0.25">
      <c r="A7" s="867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20"/>
      <c r="S7" s="820"/>
      <c r="T7" s="820"/>
      <c r="U7" s="820"/>
      <c r="V7" s="869"/>
    </row>
    <row r="8" spans="1:23" ht="15" customHeight="1" x14ac:dyDescent="0.25">
      <c r="A8" s="867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69"/>
    </row>
    <row r="9" spans="1:23" ht="15" customHeight="1" x14ac:dyDescent="0.25">
      <c r="A9" s="867"/>
      <c r="B9" s="820"/>
      <c r="C9" s="820"/>
      <c r="D9" s="820"/>
      <c r="E9" s="820"/>
      <c r="F9" s="820"/>
      <c r="G9" s="820"/>
      <c r="H9" s="820"/>
      <c r="I9" s="820"/>
      <c r="J9" s="820"/>
      <c r="K9" s="820"/>
      <c r="L9" s="820"/>
      <c r="M9" s="820"/>
      <c r="N9" s="820"/>
      <c r="O9" s="820"/>
      <c r="P9" s="820"/>
      <c r="Q9" s="820"/>
      <c r="R9" s="820"/>
      <c r="S9" s="820"/>
      <c r="T9" s="820"/>
      <c r="U9" s="820"/>
      <c r="V9" s="869"/>
    </row>
    <row r="10" spans="1:23" ht="15" customHeight="1" x14ac:dyDescent="0.25">
      <c r="A10" s="867"/>
      <c r="B10" s="820"/>
      <c r="C10" s="820"/>
      <c r="D10" s="820"/>
      <c r="E10" s="820"/>
      <c r="F10" s="820"/>
      <c r="G10" s="820"/>
      <c r="H10" s="820"/>
      <c r="I10" s="820"/>
      <c r="J10" s="820"/>
      <c r="K10" s="820"/>
      <c r="L10" s="820"/>
      <c r="M10" s="820"/>
      <c r="N10" s="820"/>
      <c r="O10" s="820"/>
      <c r="P10" s="820"/>
      <c r="Q10" s="820"/>
      <c r="R10" s="820"/>
      <c r="S10" s="820"/>
      <c r="T10" s="820"/>
      <c r="U10" s="820"/>
      <c r="V10" s="869"/>
      <c r="W10" s="545"/>
    </row>
    <row r="11" spans="1:23" ht="15" customHeight="1" x14ac:dyDescent="0.25">
      <c r="A11" s="867"/>
      <c r="B11" s="820"/>
      <c r="C11" s="820"/>
      <c r="D11" s="820"/>
      <c r="E11" s="820"/>
      <c r="F11" s="820"/>
      <c r="G11" s="820"/>
      <c r="H11" s="820"/>
      <c r="I11" s="820"/>
      <c r="J11" s="820"/>
      <c r="K11" s="820"/>
      <c r="L11" s="820"/>
      <c r="M11" s="820"/>
      <c r="N11" s="820"/>
      <c r="O11" s="820"/>
      <c r="P11" s="820"/>
      <c r="Q11" s="820"/>
      <c r="R11" s="820"/>
      <c r="S11" s="820"/>
      <c r="T11" s="820"/>
      <c r="U11" s="820"/>
      <c r="V11" s="869"/>
    </row>
    <row r="12" spans="1:23" ht="15" customHeight="1" x14ac:dyDescent="0.25">
      <c r="A12" s="867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69"/>
    </row>
    <row r="13" spans="1:23" ht="15" customHeight="1" x14ac:dyDescent="0.25">
      <c r="A13" s="867"/>
      <c r="B13" s="820"/>
      <c r="C13" s="820"/>
      <c r="D13" s="820"/>
      <c r="E13" s="820"/>
      <c r="F13" s="820"/>
      <c r="G13" s="820"/>
      <c r="H13" s="820"/>
      <c r="I13" s="820"/>
      <c r="J13" s="820"/>
      <c r="K13" s="820"/>
      <c r="L13" s="820"/>
      <c r="M13" s="820"/>
      <c r="N13" s="820"/>
      <c r="O13" s="820"/>
      <c r="P13" s="820"/>
      <c r="Q13" s="820"/>
      <c r="R13" s="820"/>
      <c r="S13" s="820"/>
      <c r="T13" s="820"/>
      <c r="U13" s="820"/>
      <c r="V13" s="869"/>
    </row>
    <row r="14" spans="1:23" ht="15" customHeight="1" thickBot="1" x14ac:dyDescent="0.3">
      <c r="A14" s="870"/>
      <c r="B14" s="871"/>
      <c r="C14" s="871"/>
      <c r="D14" s="871"/>
      <c r="E14" s="871"/>
      <c r="F14" s="871"/>
      <c r="G14" s="871"/>
      <c r="H14" s="871"/>
      <c r="I14" s="871"/>
      <c r="J14" s="871"/>
      <c r="K14" s="871"/>
      <c r="L14" s="871"/>
      <c r="M14" s="871"/>
      <c r="N14" s="871"/>
      <c r="O14" s="871"/>
      <c r="P14" s="871"/>
      <c r="Q14" s="871"/>
      <c r="R14" s="871"/>
      <c r="S14" s="871"/>
      <c r="T14" s="871"/>
      <c r="U14" s="871"/>
      <c r="V14" s="872"/>
    </row>
    <row r="15" spans="1:23" ht="30" customHeight="1" thickBot="1" x14ac:dyDescent="0.3">
      <c r="A15" s="1280" t="s">
        <v>2417</v>
      </c>
      <c r="B15" s="1281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  <c r="O15" s="1281"/>
      <c r="P15" s="1281"/>
      <c r="Q15" s="1281"/>
      <c r="R15" s="1281"/>
      <c r="S15" s="1281"/>
      <c r="T15" s="1281"/>
      <c r="U15" s="1281"/>
      <c r="V15" s="1282"/>
    </row>
    <row r="16" spans="1:23" x14ac:dyDescent="0.25">
      <c r="A16" s="607"/>
      <c r="B16" s="607"/>
      <c r="C16" s="607"/>
      <c r="D16" s="607"/>
      <c r="E16" s="556"/>
      <c r="F16" s="607"/>
      <c r="G16" s="607"/>
      <c r="H16" s="607"/>
      <c r="I16" s="556"/>
      <c r="J16" s="607"/>
      <c r="K16" s="80"/>
      <c r="L16" s="607"/>
      <c r="M16" s="556"/>
      <c r="N16" s="607"/>
      <c r="O16" s="556"/>
      <c r="P16" s="607"/>
      <c r="Q16" s="607"/>
      <c r="R16" s="607"/>
      <c r="S16" s="80"/>
      <c r="T16" s="80"/>
      <c r="U16" s="607"/>
      <c r="V16" s="608"/>
    </row>
    <row r="17" spans="1:25" ht="15.75" thickBot="1" x14ac:dyDescent="0.3">
      <c r="A17" s="607"/>
      <c r="B17" s="607"/>
      <c r="C17" s="607"/>
      <c r="D17" s="607"/>
      <c r="E17" s="556"/>
      <c r="F17" s="607"/>
      <c r="G17" s="607"/>
      <c r="H17" s="607"/>
      <c r="I17" s="556"/>
      <c r="J17" s="607"/>
      <c r="K17" s="80"/>
      <c r="L17" s="607"/>
      <c r="M17" s="556"/>
      <c r="N17" s="607"/>
      <c r="O17" s="556"/>
      <c r="P17" s="607"/>
      <c r="Q17" s="607"/>
      <c r="R17" s="607"/>
      <c r="S17" s="80"/>
      <c r="T17" s="80"/>
      <c r="U17" s="607"/>
      <c r="V17" s="608"/>
    </row>
    <row r="18" spans="1:25" s="546" customFormat="1" ht="24" thickBot="1" x14ac:dyDescent="0.4">
      <c r="A18" s="612"/>
      <c r="B18" s="612"/>
      <c r="C18" s="1283" t="s">
        <v>2418</v>
      </c>
      <c r="D18" s="1284"/>
      <c r="E18" s="1284"/>
      <c r="F18" s="1284"/>
      <c r="G18" s="1284"/>
      <c r="H18" s="1284"/>
      <c r="I18" s="1284"/>
      <c r="J18" s="1284"/>
      <c r="K18" s="1284"/>
      <c r="L18" s="1284"/>
      <c r="M18" s="1284"/>
      <c r="N18" s="1284"/>
      <c r="O18" s="1284"/>
      <c r="P18" s="1284"/>
      <c r="Q18" s="1284"/>
      <c r="R18" s="1284"/>
      <c r="S18" s="1284"/>
      <c r="T18" s="1284"/>
      <c r="U18" s="1285"/>
      <c r="V18" s="613"/>
    </row>
    <row r="19" spans="1:25" x14ac:dyDescent="0.25">
      <c r="A19" s="607"/>
      <c r="B19" s="607"/>
      <c r="C19" s="607"/>
      <c r="D19" s="607"/>
      <c r="E19" s="556"/>
      <c r="F19" s="607"/>
      <c r="G19" s="607"/>
      <c r="H19" s="607"/>
      <c r="I19" s="556"/>
      <c r="J19" s="607"/>
      <c r="K19" s="80"/>
      <c r="L19" s="607"/>
      <c r="M19" s="556"/>
      <c r="N19" s="607"/>
      <c r="O19" s="556"/>
      <c r="P19" s="607"/>
      <c r="Q19" s="607"/>
      <c r="R19" s="607"/>
      <c r="S19" s="80"/>
      <c r="T19" s="80"/>
      <c r="U19" s="607"/>
      <c r="V19" s="608"/>
      <c r="Y19"/>
    </row>
    <row r="20" spans="1:25" ht="15.75" thickBot="1" x14ac:dyDescent="0.3">
      <c r="A20" s="607"/>
      <c r="B20" s="607"/>
      <c r="C20" s="607"/>
      <c r="D20" s="607"/>
      <c r="E20" s="556"/>
      <c r="F20" s="607"/>
      <c r="G20" s="607"/>
      <c r="H20" s="607"/>
      <c r="I20" s="556"/>
      <c r="J20" s="607"/>
      <c r="K20" s="80"/>
      <c r="L20" s="607"/>
      <c r="M20" s="556"/>
      <c r="N20" s="607"/>
      <c r="O20" s="556"/>
      <c r="P20" s="607"/>
      <c r="Q20" s="607"/>
      <c r="R20" s="607"/>
      <c r="S20" s="80"/>
      <c r="T20" s="80"/>
      <c r="U20" s="607"/>
      <c r="V20" s="608"/>
    </row>
    <row r="21" spans="1:25" ht="15.75" thickBot="1" x14ac:dyDescent="0.3">
      <c r="A21" s="607"/>
      <c r="B21" s="607"/>
      <c r="C21" s="607"/>
      <c r="D21" s="607"/>
      <c r="E21" s="667"/>
      <c r="F21" s="607"/>
      <c r="G21" s="667"/>
      <c r="H21" s="607"/>
      <c r="I21" s="702"/>
      <c r="J21" s="607"/>
      <c r="K21" s="667"/>
      <c r="L21" s="607"/>
      <c r="M21" s="667"/>
      <c r="N21" s="607"/>
      <c r="O21" s="554"/>
      <c r="P21" s="607"/>
      <c r="Q21" s="667"/>
      <c r="R21" s="602"/>
      <c r="S21" s="554"/>
      <c r="T21" s="822"/>
      <c r="U21" s="547" t="s">
        <v>2388</v>
      </c>
      <c r="V21" s="608"/>
    </row>
    <row r="22" spans="1:25" ht="15.75" thickBot="1" x14ac:dyDescent="0.3">
      <c r="A22" s="607"/>
      <c r="B22" s="607"/>
      <c r="C22" s="607"/>
      <c r="D22" s="607"/>
      <c r="E22" s="554" t="s">
        <v>2423</v>
      </c>
      <c r="F22" s="549"/>
      <c r="G22" s="554" t="s">
        <v>2331</v>
      </c>
      <c r="H22" s="549"/>
      <c r="I22" s="554" t="s">
        <v>2327</v>
      </c>
      <c r="J22" s="549"/>
      <c r="K22" s="554" t="s">
        <v>2317</v>
      </c>
      <c r="L22" s="549"/>
      <c r="M22" s="554" t="s">
        <v>851</v>
      </c>
      <c r="N22" s="767"/>
      <c r="O22" s="851" t="s">
        <v>2324</v>
      </c>
      <c r="P22" s="550"/>
      <c r="Q22" s="554" t="s">
        <v>2420</v>
      </c>
      <c r="R22" s="547"/>
      <c r="S22" s="487" t="s">
        <v>2382</v>
      </c>
      <c r="T22" s="80"/>
      <c r="U22" s="554" t="s">
        <v>2247</v>
      </c>
      <c r="V22" s="608"/>
    </row>
    <row r="23" spans="1:25" ht="15.75" thickBot="1" x14ac:dyDescent="0.3">
      <c r="A23" s="607"/>
      <c r="B23" s="607"/>
      <c r="C23" s="547" t="s">
        <v>2241</v>
      </c>
      <c r="D23" s="607"/>
      <c r="E23" s="554" t="s">
        <v>2422</v>
      </c>
      <c r="F23" s="555"/>
      <c r="G23" s="554" t="s">
        <v>307</v>
      </c>
      <c r="H23" s="555"/>
      <c r="I23" s="554" t="s">
        <v>347</v>
      </c>
      <c r="J23" s="555"/>
      <c r="K23" s="554" t="s">
        <v>476</v>
      </c>
      <c r="L23" s="555"/>
      <c r="M23" s="554" t="s">
        <v>2421</v>
      </c>
      <c r="N23" s="555"/>
      <c r="O23" s="554" t="s">
        <v>7</v>
      </c>
      <c r="P23" s="555"/>
      <c r="Q23" s="554" t="s">
        <v>2419</v>
      </c>
      <c r="R23" s="472"/>
      <c r="S23" s="487" t="s">
        <v>208</v>
      </c>
      <c r="T23" s="766"/>
      <c r="U23" s="554" t="s">
        <v>2248</v>
      </c>
      <c r="V23" s="608"/>
    </row>
    <row r="24" spans="1:25" ht="15.75" thickBot="1" x14ac:dyDescent="0.3">
      <c r="A24" s="606"/>
      <c r="B24" s="557" t="s">
        <v>2249</v>
      </c>
      <c r="C24" s="552" t="s">
        <v>2250</v>
      </c>
      <c r="D24" s="558"/>
      <c r="E24" s="552"/>
      <c r="F24" s="565"/>
      <c r="G24" s="839" t="s">
        <v>138</v>
      </c>
      <c r="H24" s="565"/>
      <c r="I24" s="839" t="s">
        <v>14</v>
      </c>
      <c r="J24" s="565"/>
      <c r="K24" s="839" t="s">
        <v>126</v>
      </c>
      <c r="L24" s="565"/>
      <c r="M24" s="839" t="s">
        <v>108</v>
      </c>
      <c r="N24" s="565"/>
      <c r="O24" s="552"/>
      <c r="P24" s="565"/>
      <c r="Q24" s="839" t="s">
        <v>72</v>
      </c>
      <c r="R24" s="762"/>
      <c r="S24" s="839" t="s">
        <v>138</v>
      </c>
      <c r="T24" s="765"/>
      <c r="U24" s="839" t="s">
        <v>2437</v>
      </c>
      <c r="V24" s="608"/>
      <c r="X24" s="545"/>
    </row>
    <row r="25" spans="1:25" ht="15.75" thickBot="1" x14ac:dyDescent="0.3">
      <c r="A25" s="606"/>
      <c r="B25" s="559"/>
      <c r="C25" s="358"/>
      <c r="D25" s="560"/>
      <c r="E25" s="358"/>
      <c r="F25" s="567"/>
      <c r="G25" s="358"/>
      <c r="H25" s="567"/>
      <c r="I25" s="358"/>
      <c r="J25" s="567"/>
      <c r="K25" s="358"/>
      <c r="L25" s="567"/>
      <c r="M25" s="358"/>
      <c r="N25" s="567"/>
      <c r="O25" s="358"/>
      <c r="P25" s="567"/>
      <c r="Q25" s="358"/>
      <c r="R25" s="763"/>
      <c r="S25" s="358"/>
      <c r="T25" s="379"/>
      <c r="U25" s="358"/>
      <c r="V25" s="608"/>
    </row>
    <row r="26" spans="1:25" ht="15.75" thickBot="1" x14ac:dyDescent="0.3">
      <c r="A26" s="606"/>
      <c r="B26" s="559" t="s">
        <v>2251</v>
      </c>
      <c r="C26" s="552" t="s">
        <v>2252</v>
      </c>
      <c r="D26" s="558"/>
      <c r="E26" s="839" t="s">
        <v>138</v>
      </c>
      <c r="F26" s="565"/>
      <c r="G26" s="839" t="s">
        <v>14</v>
      </c>
      <c r="H26" s="565"/>
      <c r="I26" s="552"/>
      <c r="J26" s="565"/>
      <c r="K26" s="839" t="s">
        <v>134</v>
      </c>
      <c r="L26" s="565"/>
      <c r="M26" s="839" t="s">
        <v>17</v>
      </c>
      <c r="N26" s="565"/>
      <c r="O26" s="839" t="s">
        <v>2431</v>
      </c>
      <c r="P26" s="565"/>
      <c r="Q26" s="839" t="s">
        <v>68</v>
      </c>
      <c r="R26" s="762"/>
      <c r="S26" s="839" t="s">
        <v>116</v>
      </c>
      <c r="T26" s="765"/>
      <c r="U26" s="839" t="s">
        <v>2432</v>
      </c>
      <c r="V26" s="608"/>
    </row>
    <row r="27" spans="1:25" ht="15.75" thickBot="1" x14ac:dyDescent="0.3">
      <c r="A27" s="606"/>
      <c r="B27" s="559"/>
      <c r="C27" s="358"/>
      <c r="D27" s="560"/>
      <c r="E27" s="358"/>
      <c r="F27" s="567"/>
      <c r="G27" s="358"/>
      <c r="H27" s="567"/>
      <c r="I27" s="358"/>
      <c r="J27" s="567"/>
      <c r="K27" s="358"/>
      <c r="L27" s="567"/>
      <c r="M27" s="358"/>
      <c r="N27" s="567"/>
      <c r="O27" s="358"/>
      <c r="P27" s="567"/>
      <c r="Q27" s="358"/>
      <c r="R27" s="763"/>
      <c r="S27" s="358"/>
      <c r="T27" s="379"/>
      <c r="U27" s="358"/>
      <c r="V27" s="608"/>
    </row>
    <row r="28" spans="1:25" ht="15.75" thickBot="1" x14ac:dyDescent="0.3">
      <c r="A28" s="606"/>
      <c r="B28" s="559" t="s">
        <v>2253</v>
      </c>
      <c r="C28" s="552" t="s">
        <v>2254</v>
      </c>
      <c r="D28" s="558"/>
      <c r="E28" s="839" t="s">
        <v>138</v>
      </c>
      <c r="F28" s="565"/>
      <c r="G28" s="839" t="s">
        <v>125</v>
      </c>
      <c r="H28" s="565"/>
      <c r="I28" s="552"/>
      <c r="J28" s="565"/>
      <c r="K28" s="839" t="s">
        <v>189</v>
      </c>
      <c r="L28" s="565"/>
      <c r="M28" s="839" t="s">
        <v>11</v>
      </c>
      <c r="N28" s="565"/>
      <c r="O28" s="839" t="s">
        <v>2433</v>
      </c>
      <c r="P28" s="565"/>
      <c r="Q28" s="839" t="s">
        <v>76</v>
      </c>
      <c r="R28" s="762"/>
      <c r="S28" s="839" t="s">
        <v>107</v>
      </c>
      <c r="T28" s="765"/>
      <c r="U28" s="839" t="s">
        <v>2434</v>
      </c>
      <c r="V28" s="608"/>
    </row>
    <row r="29" spans="1:25" ht="15.75" thickBot="1" x14ac:dyDescent="0.3">
      <c r="A29" s="606"/>
      <c r="B29" s="559"/>
      <c r="C29" s="358"/>
      <c r="D29" s="560"/>
      <c r="E29" s="358"/>
      <c r="F29" s="567"/>
      <c r="G29" s="358"/>
      <c r="H29" s="567"/>
      <c r="I29" s="358"/>
      <c r="J29" s="567"/>
      <c r="K29" s="358"/>
      <c r="L29" s="567"/>
      <c r="M29" s="358"/>
      <c r="N29" s="567"/>
      <c r="O29" s="358"/>
      <c r="P29" s="567"/>
      <c r="Q29" s="358"/>
      <c r="R29" s="763"/>
      <c r="S29" s="358"/>
      <c r="T29" s="379"/>
      <c r="U29" s="358"/>
      <c r="V29" s="608"/>
    </row>
    <row r="30" spans="1:25" ht="15.75" thickBot="1" x14ac:dyDescent="0.3">
      <c r="A30" s="606"/>
      <c r="B30" s="559" t="s">
        <v>2255</v>
      </c>
      <c r="C30" s="552" t="s">
        <v>2256</v>
      </c>
      <c r="D30" s="558"/>
      <c r="E30" s="839" t="s">
        <v>138</v>
      </c>
      <c r="F30" s="565"/>
      <c r="G30" s="839" t="s">
        <v>120</v>
      </c>
      <c r="H30" s="565"/>
      <c r="I30" s="552"/>
      <c r="J30" s="565"/>
      <c r="K30" s="839" t="s">
        <v>24</v>
      </c>
      <c r="L30" s="565"/>
      <c r="M30" s="839" t="s">
        <v>69</v>
      </c>
      <c r="N30" s="565"/>
      <c r="O30" s="839" t="s">
        <v>2435</v>
      </c>
      <c r="P30" s="565"/>
      <c r="Q30" s="839" t="s">
        <v>72</v>
      </c>
      <c r="R30" s="762"/>
      <c r="S30" s="839" t="s">
        <v>14</v>
      </c>
      <c r="T30" s="765"/>
      <c r="U30" s="839" t="s">
        <v>2436</v>
      </c>
      <c r="V30" s="608"/>
    </row>
    <row r="31" spans="1:25" ht="15.75" thickBot="1" x14ac:dyDescent="0.3">
      <c r="A31" s="606"/>
      <c r="B31" s="559"/>
      <c r="C31" s="358"/>
      <c r="D31" s="560"/>
      <c r="E31" s="358"/>
      <c r="F31" s="567"/>
      <c r="G31" s="358"/>
      <c r="H31" s="567"/>
      <c r="I31" s="358"/>
      <c r="J31" s="567"/>
      <c r="K31" s="358"/>
      <c r="L31" s="567"/>
      <c r="M31" s="358"/>
      <c r="N31" s="567"/>
      <c r="O31" s="358"/>
      <c r="P31" s="567"/>
      <c r="Q31" s="358"/>
      <c r="R31" s="763"/>
      <c r="S31" s="358"/>
      <c r="T31" s="379"/>
      <c r="U31" s="358"/>
      <c r="V31" s="608"/>
      <c r="W31" s="770"/>
    </row>
    <row r="32" spans="1:25" ht="15.75" thickBot="1" x14ac:dyDescent="0.3">
      <c r="A32" s="606"/>
      <c r="B32" s="559" t="s">
        <v>2257</v>
      </c>
      <c r="C32" s="552" t="s">
        <v>2258</v>
      </c>
      <c r="D32" s="558"/>
      <c r="E32" s="552"/>
      <c r="F32" s="565"/>
      <c r="G32" s="839" t="s">
        <v>116</v>
      </c>
      <c r="H32" s="565"/>
      <c r="I32" s="839" t="s">
        <v>109</v>
      </c>
      <c r="J32" s="565"/>
      <c r="K32" s="839" t="s">
        <v>17</v>
      </c>
      <c r="L32" s="565"/>
      <c r="M32" s="839" t="s">
        <v>112</v>
      </c>
      <c r="N32" s="565"/>
      <c r="O32" s="839" t="s">
        <v>2438</v>
      </c>
      <c r="P32" s="565"/>
      <c r="Q32" s="839" t="s">
        <v>108</v>
      </c>
      <c r="R32" s="762"/>
      <c r="S32" s="839" t="s">
        <v>108</v>
      </c>
      <c r="T32" s="765"/>
      <c r="U32" s="839" t="s">
        <v>2379</v>
      </c>
      <c r="V32" s="608"/>
    </row>
    <row r="33" spans="1:22" ht="15.75" thickBot="1" x14ac:dyDescent="0.3">
      <c r="A33" s="606"/>
      <c r="B33" s="559"/>
      <c r="C33" s="358"/>
      <c r="D33" s="560"/>
      <c r="E33" s="358"/>
      <c r="F33" s="567"/>
      <c r="G33" s="358"/>
      <c r="H33" s="567"/>
      <c r="I33" s="358"/>
      <c r="J33" s="567"/>
      <c r="K33" s="358"/>
      <c r="L33" s="567"/>
      <c r="M33" s="358"/>
      <c r="N33" s="567"/>
      <c r="O33" s="358"/>
      <c r="P33" s="567"/>
      <c r="Q33" s="358"/>
      <c r="R33" s="763"/>
      <c r="S33" s="358"/>
      <c r="T33" s="379"/>
      <c r="U33" s="358"/>
      <c r="V33" s="608"/>
    </row>
    <row r="34" spans="1:22" ht="15.75" thickBot="1" x14ac:dyDescent="0.3">
      <c r="A34" s="606"/>
      <c r="B34" s="561" t="s">
        <v>2251</v>
      </c>
      <c r="C34" s="552" t="s">
        <v>2259</v>
      </c>
      <c r="D34" s="558"/>
      <c r="E34" s="552"/>
      <c r="F34" s="565"/>
      <c r="G34" s="839" t="s">
        <v>62</v>
      </c>
      <c r="H34" s="565"/>
      <c r="I34" s="839" t="s">
        <v>72</v>
      </c>
      <c r="J34" s="565"/>
      <c r="K34" s="839" t="s">
        <v>109</v>
      </c>
      <c r="L34" s="565"/>
      <c r="M34" s="552" t="s">
        <v>62</v>
      </c>
      <c r="N34" s="565"/>
      <c r="O34" s="839" t="s">
        <v>2440</v>
      </c>
      <c r="P34" s="565"/>
      <c r="Q34" s="552" t="s">
        <v>108</v>
      </c>
      <c r="R34" s="762"/>
      <c r="S34" s="839" t="s">
        <v>136</v>
      </c>
      <c r="T34" s="765"/>
      <c r="U34" s="839" t="s">
        <v>2414</v>
      </c>
      <c r="V34" s="608"/>
    </row>
    <row r="35" spans="1:22" ht="15.75" thickBot="1" x14ac:dyDescent="0.3">
      <c r="A35" s="606"/>
      <c r="B35" s="606"/>
      <c r="C35" s="607"/>
      <c r="D35" s="607"/>
      <c r="E35" s="562" t="s">
        <v>72</v>
      </c>
      <c r="F35" s="661"/>
      <c r="G35" s="562" t="s">
        <v>58</v>
      </c>
      <c r="H35" s="661"/>
      <c r="I35" s="562" t="s">
        <v>58</v>
      </c>
      <c r="J35" s="661"/>
      <c r="K35" s="562" t="s">
        <v>2413</v>
      </c>
      <c r="L35" s="661"/>
      <c r="M35" s="562" t="s">
        <v>2389</v>
      </c>
      <c r="N35" s="661"/>
      <c r="O35" s="562" t="s">
        <v>2439</v>
      </c>
      <c r="P35" s="662"/>
      <c r="Q35" s="562" t="s">
        <v>296</v>
      </c>
      <c r="R35" s="764"/>
      <c r="S35" s="562" t="s">
        <v>24</v>
      </c>
      <c r="T35" s="823"/>
      <c r="U35" s="553" t="s">
        <v>2451</v>
      </c>
      <c r="V35" s="608"/>
    </row>
    <row r="36" spans="1:22" x14ac:dyDescent="0.25">
      <c r="A36" s="606"/>
      <c r="B36" s="606"/>
      <c r="C36" s="607"/>
      <c r="D36" s="607"/>
      <c r="E36" s="607"/>
      <c r="F36" s="607"/>
      <c r="G36" s="607"/>
      <c r="H36" s="607"/>
      <c r="I36" s="556"/>
      <c r="J36" s="607"/>
      <c r="K36" s="80"/>
      <c r="L36" s="607"/>
      <c r="M36" s="556"/>
      <c r="N36" s="607"/>
      <c r="O36" s="80"/>
      <c r="P36" s="607"/>
      <c r="Q36" s="556"/>
      <c r="R36" s="607"/>
      <c r="S36" s="80"/>
      <c r="T36" s="80"/>
      <c r="U36" s="614"/>
      <c r="V36" s="608"/>
    </row>
    <row r="37" spans="1:22" ht="15.75" thickBot="1" x14ac:dyDescent="0.3">
      <c r="A37" s="606"/>
      <c r="B37" s="606"/>
      <c r="C37" s="607"/>
      <c r="D37" s="607"/>
      <c r="E37" s="607"/>
      <c r="F37" s="607"/>
      <c r="G37" s="607"/>
      <c r="H37" s="607"/>
      <c r="I37" s="556"/>
      <c r="J37" s="607"/>
      <c r="K37" s="80"/>
      <c r="L37" s="607"/>
      <c r="M37" s="556"/>
      <c r="N37" s="607"/>
      <c r="O37" s="80"/>
      <c r="P37" s="607"/>
      <c r="Q37" s="589"/>
      <c r="R37" s="607"/>
      <c r="S37" s="80"/>
      <c r="T37" s="80"/>
      <c r="U37" s="614"/>
      <c r="V37" s="608"/>
    </row>
    <row r="38" spans="1:22" ht="15.75" thickBot="1" x14ac:dyDescent="0.3">
      <c r="A38" s="606"/>
      <c r="B38" s="606"/>
      <c r="C38" s="607"/>
      <c r="D38" s="607"/>
      <c r="E38" s="667"/>
      <c r="F38" s="607"/>
      <c r="G38" s="667"/>
      <c r="H38" s="607"/>
      <c r="I38" s="702"/>
      <c r="J38" s="607"/>
      <c r="K38" s="667"/>
      <c r="L38" s="607"/>
      <c r="M38" s="667"/>
      <c r="N38" s="607"/>
      <c r="O38" s="554"/>
      <c r="P38" s="607"/>
      <c r="Q38" s="667"/>
      <c r="R38" s="602"/>
      <c r="S38" s="554"/>
      <c r="T38" s="822"/>
      <c r="U38" s="554" t="s">
        <v>2260</v>
      </c>
      <c r="V38" s="608"/>
    </row>
    <row r="39" spans="1:22" ht="15.75" thickBot="1" x14ac:dyDescent="0.3">
      <c r="A39" s="606"/>
      <c r="B39" s="606"/>
      <c r="C39" s="547" t="s">
        <v>2241</v>
      </c>
      <c r="D39" s="607"/>
      <c r="E39" s="554" t="s">
        <v>2422</v>
      </c>
      <c r="F39" s="555"/>
      <c r="G39" s="554" t="s">
        <v>307</v>
      </c>
      <c r="H39" s="555"/>
      <c r="I39" s="554" t="s">
        <v>347</v>
      </c>
      <c r="J39" s="555"/>
      <c r="K39" s="554" t="s">
        <v>476</v>
      </c>
      <c r="L39" s="555"/>
      <c r="M39" s="554" t="s">
        <v>2421</v>
      </c>
      <c r="N39" s="555"/>
      <c r="O39" s="554" t="s">
        <v>7</v>
      </c>
      <c r="P39" s="555"/>
      <c r="Q39" s="554" t="s">
        <v>2419</v>
      </c>
      <c r="R39" s="472"/>
      <c r="S39" s="487" t="s">
        <v>208</v>
      </c>
      <c r="T39" s="80"/>
      <c r="U39" s="487" t="s">
        <v>2248</v>
      </c>
      <c r="V39" s="608"/>
    </row>
    <row r="40" spans="1:22" ht="15.75" thickBot="1" x14ac:dyDescent="0.3">
      <c r="A40" s="606"/>
      <c r="B40" s="840"/>
      <c r="C40" s="552" t="s">
        <v>2250</v>
      </c>
      <c r="D40" s="565"/>
      <c r="E40" s="552"/>
      <c r="F40" s="565"/>
      <c r="G40" s="841" t="s">
        <v>62</v>
      </c>
      <c r="H40" s="565"/>
      <c r="I40" s="841" t="s">
        <v>138</v>
      </c>
      <c r="J40" s="565"/>
      <c r="K40" s="841" t="s">
        <v>13</v>
      </c>
      <c r="L40" s="565"/>
      <c r="M40" s="841" t="s">
        <v>58</v>
      </c>
      <c r="N40" s="565"/>
      <c r="O40" s="552"/>
      <c r="P40" s="565"/>
      <c r="Q40" s="841" t="s">
        <v>128</v>
      </c>
      <c r="R40" s="762"/>
      <c r="S40" s="841" t="s">
        <v>108</v>
      </c>
      <c r="T40" s="765"/>
      <c r="U40" s="841" t="s">
        <v>2504</v>
      </c>
      <c r="V40" s="608"/>
    </row>
    <row r="41" spans="1:22" ht="15.75" thickBot="1" x14ac:dyDescent="0.3">
      <c r="A41" s="606"/>
      <c r="B41" s="842"/>
      <c r="C41" s="358"/>
      <c r="D41" s="567"/>
      <c r="E41" s="358"/>
      <c r="F41" s="567"/>
      <c r="G41" s="358"/>
      <c r="H41" s="567"/>
      <c r="I41" s="358"/>
      <c r="J41" s="567"/>
      <c r="K41" s="358"/>
      <c r="L41" s="567"/>
      <c r="M41" s="358"/>
      <c r="N41" s="567"/>
      <c r="O41" s="358"/>
      <c r="P41" s="567"/>
      <c r="Q41" s="358"/>
      <c r="R41" s="763"/>
      <c r="S41" s="358"/>
      <c r="T41" s="379"/>
      <c r="U41" s="358"/>
      <c r="V41" s="608"/>
    </row>
    <row r="42" spans="1:22" ht="15.75" thickBot="1" x14ac:dyDescent="0.3">
      <c r="A42" s="606"/>
      <c r="B42" s="842" t="s">
        <v>2253</v>
      </c>
      <c r="C42" s="552" t="s">
        <v>2252</v>
      </c>
      <c r="D42" s="565"/>
      <c r="E42" s="552"/>
      <c r="F42" s="565"/>
      <c r="G42" s="841" t="s">
        <v>138</v>
      </c>
      <c r="H42" s="565"/>
      <c r="I42" s="552"/>
      <c r="J42" s="565"/>
      <c r="K42" s="841" t="s">
        <v>58</v>
      </c>
      <c r="L42" s="565"/>
      <c r="M42" s="841" t="s">
        <v>356</v>
      </c>
      <c r="N42" s="565"/>
      <c r="O42" s="841" t="s">
        <v>2442</v>
      </c>
      <c r="P42" s="565"/>
      <c r="Q42" s="841" t="s">
        <v>139</v>
      </c>
      <c r="R42" s="762"/>
      <c r="S42" s="841" t="s">
        <v>138</v>
      </c>
      <c r="T42" s="765"/>
      <c r="U42" s="841" t="s">
        <v>2447</v>
      </c>
      <c r="V42" s="608"/>
    </row>
    <row r="43" spans="1:22" ht="15.75" thickBot="1" x14ac:dyDescent="0.3">
      <c r="A43" s="606"/>
      <c r="B43" s="842"/>
      <c r="C43" s="358"/>
      <c r="D43" s="567"/>
      <c r="E43" s="358"/>
      <c r="F43" s="567"/>
      <c r="G43" s="358"/>
      <c r="H43" s="567"/>
      <c r="I43" s="358"/>
      <c r="J43" s="567"/>
      <c r="K43" s="358"/>
      <c r="L43" s="567"/>
      <c r="M43" s="358"/>
      <c r="N43" s="567"/>
      <c r="O43" s="358"/>
      <c r="P43" s="567"/>
      <c r="Q43" s="358"/>
      <c r="R43" s="763"/>
      <c r="S43" s="358"/>
      <c r="T43" s="379"/>
      <c r="U43" s="358"/>
      <c r="V43" s="608"/>
    </row>
    <row r="44" spans="1:22" ht="15.75" thickBot="1" x14ac:dyDescent="0.3">
      <c r="A44" s="606"/>
      <c r="B44" s="842" t="s">
        <v>2255</v>
      </c>
      <c r="C44" s="552" t="s">
        <v>2254</v>
      </c>
      <c r="D44" s="565"/>
      <c r="E44" s="841" t="s">
        <v>107</v>
      </c>
      <c r="F44" s="565"/>
      <c r="G44" s="841" t="s">
        <v>112</v>
      </c>
      <c r="H44" s="565"/>
      <c r="I44" s="552"/>
      <c r="J44" s="565"/>
      <c r="K44" s="841" t="s">
        <v>277</v>
      </c>
      <c r="L44" s="565"/>
      <c r="M44" s="841" t="s">
        <v>2412</v>
      </c>
      <c r="N44" s="565"/>
      <c r="O44" s="841" t="s">
        <v>2443</v>
      </c>
      <c r="P44" s="565"/>
      <c r="Q44" s="841" t="s">
        <v>135</v>
      </c>
      <c r="R44" s="762"/>
      <c r="S44" s="841" t="s">
        <v>108</v>
      </c>
      <c r="T44" s="765"/>
      <c r="U44" s="841" t="s">
        <v>2448</v>
      </c>
      <c r="V44" s="608"/>
    </row>
    <row r="45" spans="1:22" ht="15.75" thickBot="1" x14ac:dyDescent="0.3">
      <c r="A45" s="606"/>
      <c r="B45" s="842"/>
      <c r="C45" s="358"/>
      <c r="D45" s="567"/>
      <c r="E45" s="358"/>
      <c r="F45" s="567"/>
      <c r="G45" s="358"/>
      <c r="H45" s="567"/>
      <c r="I45" s="358"/>
      <c r="J45" s="567"/>
      <c r="K45" s="358"/>
      <c r="L45" s="567"/>
      <c r="M45" s="358"/>
      <c r="N45" s="567"/>
      <c r="O45" s="358"/>
      <c r="P45" s="567"/>
      <c r="Q45" s="358"/>
      <c r="R45" s="763"/>
      <c r="S45" s="358"/>
      <c r="T45" s="379"/>
      <c r="U45" s="358"/>
      <c r="V45" s="608"/>
    </row>
    <row r="46" spans="1:22" ht="15.75" thickBot="1" x14ac:dyDescent="0.3">
      <c r="A46" s="606"/>
      <c r="B46" s="842" t="s">
        <v>2257</v>
      </c>
      <c r="C46" s="552" t="s">
        <v>2256</v>
      </c>
      <c r="D46" s="565"/>
      <c r="E46" s="841" t="s">
        <v>14</v>
      </c>
      <c r="F46" s="565"/>
      <c r="G46" s="841" t="s">
        <v>120</v>
      </c>
      <c r="H46" s="565"/>
      <c r="I46" s="552"/>
      <c r="J46" s="565"/>
      <c r="K46" s="841" t="s">
        <v>2345</v>
      </c>
      <c r="L46" s="565"/>
      <c r="M46" s="841" t="s">
        <v>2346</v>
      </c>
      <c r="N46" s="565"/>
      <c r="O46" s="841" t="s">
        <v>2444</v>
      </c>
      <c r="P46" s="565"/>
      <c r="Q46" s="841" t="s">
        <v>69</v>
      </c>
      <c r="R46" s="762"/>
      <c r="S46" s="841" t="s">
        <v>116</v>
      </c>
      <c r="T46" s="765"/>
      <c r="U46" s="841" t="s">
        <v>2449</v>
      </c>
      <c r="V46" s="608"/>
    </row>
    <row r="47" spans="1:22" ht="15.75" thickBot="1" x14ac:dyDescent="0.3">
      <c r="A47" s="606"/>
      <c r="B47" s="842"/>
      <c r="C47" s="358"/>
      <c r="D47" s="567"/>
      <c r="E47" s="358"/>
      <c r="F47" s="567"/>
      <c r="G47" s="358"/>
      <c r="H47" s="567"/>
      <c r="I47" s="358"/>
      <c r="J47" s="567"/>
      <c r="K47" s="358"/>
      <c r="L47" s="567"/>
      <c r="M47" s="358"/>
      <c r="N47" s="567"/>
      <c r="O47" s="358"/>
      <c r="P47" s="567"/>
      <c r="Q47" s="358"/>
      <c r="R47" s="763"/>
      <c r="S47" s="358"/>
      <c r="T47" s="379"/>
      <c r="U47" s="358"/>
      <c r="V47" s="608"/>
    </row>
    <row r="48" spans="1:22" ht="15.75" thickBot="1" x14ac:dyDescent="0.3">
      <c r="A48" s="606"/>
      <c r="B48" s="842" t="s">
        <v>2251</v>
      </c>
      <c r="C48" s="552" t="s">
        <v>2258</v>
      </c>
      <c r="D48" s="565"/>
      <c r="E48" s="552"/>
      <c r="F48" s="565"/>
      <c r="G48" s="841" t="s">
        <v>138</v>
      </c>
      <c r="H48" s="565"/>
      <c r="I48" s="841" t="s">
        <v>126</v>
      </c>
      <c r="J48" s="565"/>
      <c r="K48" s="841" t="s">
        <v>20</v>
      </c>
      <c r="L48" s="565"/>
      <c r="M48" s="841" t="s">
        <v>2346</v>
      </c>
      <c r="N48" s="565"/>
      <c r="O48" s="841" t="s">
        <v>2445</v>
      </c>
      <c r="P48" s="565"/>
      <c r="Q48" s="841" t="s">
        <v>72</v>
      </c>
      <c r="R48" s="762"/>
      <c r="S48" s="841" t="s">
        <v>108</v>
      </c>
      <c r="T48" s="765"/>
      <c r="U48" s="841" t="s">
        <v>2450</v>
      </c>
      <c r="V48" s="608"/>
    </row>
    <row r="49" spans="1:24" ht="15.75" thickBot="1" x14ac:dyDescent="0.3">
      <c r="A49" s="606"/>
      <c r="B49" s="842"/>
      <c r="C49" s="358"/>
      <c r="D49" s="567"/>
      <c r="E49" s="358"/>
      <c r="F49" s="567"/>
      <c r="G49" s="358"/>
      <c r="H49" s="567"/>
      <c r="I49" s="358"/>
      <c r="J49" s="567"/>
      <c r="K49" s="358"/>
      <c r="L49" s="567"/>
      <c r="M49" s="358"/>
      <c r="N49" s="567"/>
      <c r="O49" s="358"/>
      <c r="P49" s="567"/>
      <c r="Q49" s="358"/>
      <c r="R49" s="763"/>
      <c r="S49" s="358"/>
      <c r="T49" s="379"/>
      <c r="U49" s="358"/>
      <c r="V49" s="608"/>
    </row>
    <row r="50" spans="1:24" ht="15.75" thickBot="1" x14ac:dyDescent="0.3">
      <c r="A50" s="606"/>
      <c r="B50" s="843"/>
      <c r="C50" s="552" t="s">
        <v>2259</v>
      </c>
      <c r="D50" s="565"/>
      <c r="E50" s="552"/>
      <c r="F50" s="565"/>
      <c r="G50" s="841" t="s">
        <v>62</v>
      </c>
      <c r="H50" s="565"/>
      <c r="I50" s="841" t="s">
        <v>60</v>
      </c>
      <c r="J50" s="565"/>
      <c r="K50" s="841" t="s">
        <v>25</v>
      </c>
      <c r="L50" s="565"/>
      <c r="M50" s="841" t="s">
        <v>76</v>
      </c>
      <c r="N50" s="565"/>
      <c r="O50" s="841" t="s">
        <v>277</v>
      </c>
      <c r="P50" s="565"/>
      <c r="Q50" s="852" t="s">
        <v>125</v>
      </c>
      <c r="R50" s="762"/>
      <c r="S50" s="841" t="s">
        <v>56</v>
      </c>
      <c r="T50" s="765"/>
      <c r="U50" s="841" t="s">
        <v>2415</v>
      </c>
      <c r="V50" s="608"/>
    </row>
    <row r="51" spans="1:24" ht="15.75" thickBot="1" x14ac:dyDescent="0.3">
      <c r="A51" s="606"/>
      <c r="B51" s="606"/>
      <c r="C51" s="602"/>
      <c r="D51" s="602"/>
      <c r="E51" s="562" t="s">
        <v>72</v>
      </c>
      <c r="F51" s="569"/>
      <c r="G51" s="562" t="s">
        <v>56</v>
      </c>
      <c r="H51" s="569"/>
      <c r="I51" s="562" t="s">
        <v>20</v>
      </c>
      <c r="J51" s="569"/>
      <c r="K51" s="562" t="s">
        <v>2505</v>
      </c>
      <c r="L51" s="569"/>
      <c r="M51" s="562" t="s">
        <v>2441</v>
      </c>
      <c r="N51" s="569"/>
      <c r="O51" s="562" t="s">
        <v>2446</v>
      </c>
      <c r="P51" s="570"/>
      <c r="Q51" s="562" t="s">
        <v>2347</v>
      </c>
      <c r="R51" s="764"/>
      <c r="S51" s="562" t="s">
        <v>142</v>
      </c>
      <c r="T51" s="823"/>
      <c r="U51" s="562" t="s">
        <v>2506</v>
      </c>
      <c r="V51" s="608"/>
    </row>
    <row r="52" spans="1:24" ht="15.75" thickBot="1" x14ac:dyDescent="0.3">
      <c r="A52" s="606"/>
      <c r="B52" s="606"/>
      <c r="C52" s="602"/>
      <c r="D52" s="379"/>
      <c r="E52" s="556"/>
      <c r="F52" s="567"/>
      <c r="G52" s="379"/>
      <c r="H52" s="567"/>
      <c r="I52" s="379"/>
      <c r="J52" s="567"/>
      <c r="K52" s="379"/>
      <c r="L52" s="567"/>
      <c r="M52" s="379"/>
      <c r="N52" s="567"/>
      <c r="O52" s="379"/>
      <c r="P52" s="602"/>
      <c r="Q52" s="379"/>
      <c r="R52" s="607"/>
      <c r="S52" s="80"/>
      <c r="T52" s="80"/>
      <c r="U52" s="615"/>
      <c r="V52" s="608"/>
    </row>
    <row r="53" spans="1:24" ht="15.75" thickBot="1" x14ac:dyDescent="0.3">
      <c r="A53" s="606"/>
      <c r="B53" s="606"/>
      <c r="C53" s="602"/>
      <c r="D53" s="379"/>
      <c r="E53" s="667"/>
      <c r="F53" s="607"/>
      <c r="G53" s="667"/>
      <c r="H53" s="607"/>
      <c r="I53" s="702"/>
      <c r="J53" s="607"/>
      <c r="K53" s="667"/>
      <c r="L53" s="607"/>
      <c r="M53" s="667"/>
      <c r="N53" s="607"/>
      <c r="O53" s="554"/>
      <c r="P53" s="607"/>
      <c r="Q53" s="667"/>
      <c r="R53" s="602"/>
      <c r="S53" s="554"/>
      <c r="T53" s="589"/>
      <c r="U53" s="615"/>
      <c r="V53" s="608"/>
    </row>
    <row r="54" spans="1:24" ht="15.75" thickBot="1" x14ac:dyDescent="0.3">
      <c r="A54" s="606"/>
      <c r="B54" s="606"/>
      <c r="C54" s="602"/>
      <c r="D54" s="379"/>
      <c r="E54" s="554" t="s">
        <v>2423</v>
      </c>
      <c r="F54" s="549"/>
      <c r="G54" s="554" t="s">
        <v>2331</v>
      </c>
      <c r="H54" s="549"/>
      <c r="I54" s="554" t="s">
        <v>2327</v>
      </c>
      <c r="J54" s="549"/>
      <c r="K54" s="554" t="s">
        <v>2317</v>
      </c>
      <c r="L54" s="549"/>
      <c r="M54" s="554" t="s">
        <v>851</v>
      </c>
      <c r="N54" s="767"/>
      <c r="O54" s="851" t="s">
        <v>2324</v>
      </c>
      <c r="P54" s="550"/>
      <c r="Q54" s="554" t="s">
        <v>2420</v>
      </c>
      <c r="R54" s="547"/>
      <c r="S54" s="487" t="s">
        <v>2382</v>
      </c>
      <c r="T54" s="589"/>
      <c r="U54" s="615"/>
      <c r="V54" s="608"/>
    </row>
    <row r="55" spans="1:24" ht="16.5" thickBot="1" x14ac:dyDescent="0.3">
      <c r="A55" s="606"/>
      <c r="B55" s="606"/>
      <c r="C55" s="593"/>
      <c r="D55" s="593"/>
      <c r="E55" s="554" t="s">
        <v>2422</v>
      </c>
      <c r="F55" s="555"/>
      <c r="G55" s="554" t="s">
        <v>307</v>
      </c>
      <c r="H55" s="555"/>
      <c r="I55" s="554" t="s">
        <v>347</v>
      </c>
      <c r="J55" s="555"/>
      <c r="K55" s="554" t="s">
        <v>476</v>
      </c>
      <c r="L55" s="555"/>
      <c r="M55" s="554" t="s">
        <v>2421</v>
      </c>
      <c r="N55" s="555"/>
      <c r="O55" s="554" t="s">
        <v>7</v>
      </c>
      <c r="P55" s="555"/>
      <c r="Q55" s="554" t="s">
        <v>2419</v>
      </c>
      <c r="R55" s="472"/>
      <c r="S55" s="554" t="s">
        <v>208</v>
      </c>
      <c r="T55" s="571"/>
      <c r="U55" s="548" t="s">
        <v>2307</v>
      </c>
      <c r="V55" s="703"/>
    </row>
    <row r="56" spans="1:24" ht="16.5" thickBot="1" x14ac:dyDescent="0.3">
      <c r="A56" s="606"/>
      <c r="B56" s="606"/>
      <c r="C56" s="548" t="s">
        <v>2307</v>
      </c>
      <c r="D56" s="589"/>
      <c r="E56" s="572" t="s">
        <v>12</v>
      </c>
      <c r="F56" s="573"/>
      <c r="G56" s="572" t="s">
        <v>114</v>
      </c>
      <c r="H56" s="573"/>
      <c r="I56" s="572" t="s">
        <v>117</v>
      </c>
      <c r="J56" s="573"/>
      <c r="K56" s="572" t="s">
        <v>2508</v>
      </c>
      <c r="L56" s="573"/>
      <c r="M56" s="572" t="s">
        <v>2354</v>
      </c>
      <c r="N56" s="573"/>
      <c r="O56" s="572" t="s">
        <v>2452</v>
      </c>
      <c r="P56" s="574"/>
      <c r="Q56" s="572" t="s">
        <v>2453</v>
      </c>
      <c r="R56" s="768"/>
      <c r="S56" s="824" t="s">
        <v>532</v>
      </c>
      <c r="T56" s="825"/>
      <c r="U56" s="572" t="s">
        <v>2507</v>
      </c>
      <c r="V56" s="703"/>
    </row>
    <row r="57" spans="1:24" x14ac:dyDescent="0.25">
      <c r="A57" s="606"/>
      <c r="B57" s="606"/>
      <c r="C57" s="607"/>
      <c r="D57" s="607"/>
      <c r="E57" s="556"/>
      <c r="F57" s="607"/>
      <c r="G57" s="607"/>
      <c r="H57" s="607"/>
      <c r="I57" s="556"/>
      <c r="J57" s="607"/>
      <c r="K57" s="80"/>
      <c r="L57" s="607"/>
      <c r="M57" s="556"/>
      <c r="N57" s="607"/>
      <c r="O57" s="556"/>
      <c r="P57" s="607"/>
      <c r="Q57" s="607"/>
      <c r="R57" s="607"/>
      <c r="S57" s="80"/>
      <c r="T57" s="80"/>
      <c r="U57" s="607"/>
      <c r="V57" s="608"/>
      <c r="X57" s="545"/>
    </row>
    <row r="58" spans="1:24" ht="16.5" customHeight="1" x14ac:dyDescent="0.25">
      <c r="A58" s="606"/>
      <c r="B58" s="606"/>
      <c r="C58" s="607"/>
      <c r="D58" s="607"/>
      <c r="E58" s="556"/>
      <c r="F58" s="607"/>
      <c r="G58" s="607"/>
      <c r="H58" s="607"/>
      <c r="I58" s="556"/>
      <c r="J58" s="607"/>
      <c r="K58" s="80"/>
      <c r="L58" s="607"/>
      <c r="M58" s="556"/>
      <c r="N58" s="607"/>
      <c r="O58" s="556"/>
      <c r="P58" s="607"/>
      <c r="Q58" s="607"/>
      <c r="R58" s="607"/>
      <c r="S58" s="80"/>
      <c r="T58" s="80"/>
      <c r="U58" s="607"/>
      <c r="V58" s="608"/>
    </row>
    <row r="59" spans="1:24" ht="15.75" thickBot="1" x14ac:dyDescent="0.3">
      <c r="A59" s="606"/>
      <c r="B59" s="606"/>
      <c r="C59" s="607"/>
      <c r="D59" s="607"/>
      <c r="E59" s="607"/>
      <c r="F59" s="607"/>
      <c r="G59" s="607"/>
      <c r="H59" s="607"/>
      <c r="I59" s="607"/>
      <c r="J59" s="607"/>
      <c r="K59" s="607"/>
      <c r="L59" s="607"/>
      <c r="M59" s="607"/>
      <c r="N59" s="607"/>
      <c r="O59" s="556"/>
      <c r="P59" s="607"/>
      <c r="Q59" s="607"/>
      <c r="R59" s="607"/>
      <c r="S59" s="80"/>
      <c r="T59" s="80"/>
      <c r="U59" s="607"/>
      <c r="V59" s="608"/>
    </row>
    <row r="60" spans="1:24" ht="26.25" customHeight="1" thickBot="1" x14ac:dyDescent="0.4">
      <c r="A60" s="606"/>
      <c r="B60" s="1289" t="s">
        <v>2807</v>
      </c>
      <c r="C60" s="1290"/>
      <c r="D60" s="1290"/>
      <c r="E60" s="1290"/>
      <c r="F60" s="1290"/>
      <c r="G60" s="1290"/>
      <c r="H60" s="1290"/>
      <c r="I60" s="1290"/>
      <c r="J60" s="1290"/>
      <c r="K60" s="1290"/>
      <c r="L60" s="1290"/>
      <c r="M60" s="1290"/>
      <c r="N60" s="1290"/>
      <c r="O60" s="1290"/>
      <c r="P60" s="1290"/>
      <c r="Q60" s="1290"/>
      <c r="R60" s="1290"/>
      <c r="S60" s="1291"/>
      <c r="T60" s="589"/>
      <c r="U60" s="589"/>
      <c r="V60" s="608"/>
      <c r="W60" s="543"/>
    </row>
    <row r="61" spans="1:24" x14ac:dyDescent="0.25">
      <c r="A61" s="606"/>
      <c r="B61" s="606"/>
      <c r="C61" s="607"/>
      <c r="D61" s="607"/>
      <c r="E61" s="607"/>
      <c r="F61" s="607"/>
      <c r="G61" s="607"/>
      <c r="H61" s="607"/>
      <c r="I61" s="607"/>
      <c r="J61" s="607"/>
      <c r="K61" s="607"/>
      <c r="L61" s="607"/>
      <c r="M61" s="607"/>
      <c r="N61" s="607"/>
      <c r="O61" s="556"/>
      <c r="P61" s="589"/>
      <c r="Q61" s="589"/>
      <c r="R61" s="589"/>
      <c r="S61" s="589"/>
      <c r="T61" s="589"/>
      <c r="U61" s="589"/>
      <c r="V61" s="608"/>
    </row>
    <row r="62" spans="1:24" ht="15.75" thickBot="1" x14ac:dyDescent="0.3">
      <c r="A62" s="701"/>
      <c r="B62" s="606"/>
      <c r="C62" s="607"/>
      <c r="D62" s="607"/>
      <c r="E62" s="556"/>
      <c r="F62" s="607"/>
      <c r="G62" s="607"/>
      <c r="H62" s="607"/>
      <c r="I62" s="556"/>
      <c r="J62" s="607"/>
      <c r="K62" s="80"/>
      <c r="L62" s="607"/>
      <c r="M62" s="556"/>
      <c r="N62" s="607"/>
      <c r="O62" s="556"/>
      <c r="P62" s="607"/>
      <c r="Q62" s="607"/>
      <c r="R62" s="607"/>
      <c r="S62" s="80"/>
      <c r="T62" s="80"/>
      <c r="U62" s="607"/>
      <c r="V62" s="608"/>
    </row>
    <row r="63" spans="1:24" ht="15.75" thickBot="1" x14ac:dyDescent="0.3">
      <c r="A63" s="606"/>
      <c r="B63" s="606"/>
      <c r="C63" s="554" t="s">
        <v>2270</v>
      </c>
      <c r="D63" s="790"/>
      <c r="E63" s="829" t="s">
        <v>2280</v>
      </c>
      <c r="F63" s="785"/>
      <c r="G63" s="830" t="s">
        <v>2281</v>
      </c>
      <c r="H63" s="785"/>
      <c r="I63" s="829" t="s">
        <v>2282</v>
      </c>
      <c r="J63" s="785"/>
      <c r="K63" s="829" t="s">
        <v>2283</v>
      </c>
      <c r="L63" s="785"/>
      <c r="M63" s="829" t="s">
        <v>2284</v>
      </c>
      <c r="N63" s="789"/>
      <c r="O63" s="829" t="s">
        <v>2285</v>
      </c>
      <c r="P63" s="589"/>
      <c r="Q63" s="589"/>
      <c r="R63" s="589"/>
      <c r="S63" s="78"/>
      <c r="T63" s="78"/>
      <c r="U63" s="607"/>
      <c r="V63" s="608"/>
    </row>
    <row r="64" spans="1:24" ht="15.75" thickBot="1" x14ac:dyDescent="0.3">
      <c r="A64" s="606"/>
      <c r="B64" s="557" t="s">
        <v>2249</v>
      </c>
      <c r="C64" s="571" t="s">
        <v>2262</v>
      </c>
      <c r="D64" s="787"/>
      <c r="E64" s="783" t="s">
        <v>476</v>
      </c>
      <c r="F64" s="785"/>
      <c r="G64" s="783" t="s">
        <v>7</v>
      </c>
      <c r="H64" s="785"/>
      <c r="I64" s="783" t="s">
        <v>7</v>
      </c>
      <c r="J64" s="787"/>
      <c r="K64" s="783" t="s">
        <v>7</v>
      </c>
      <c r="L64" s="787"/>
      <c r="M64" s="783" t="s">
        <v>7</v>
      </c>
      <c r="N64" s="787"/>
      <c r="O64" s="783" t="s">
        <v>7</v>
      </c>
      <c r="P64" s="589"/>
      <c r="Q64" s="589"/>
      <c r="R64" s="589"/>
      <c r="S64" s="78"/>
      <c r="T64" s="78"/>
      <c r="U64" s="607"/>
      <c r="V64" s="608"/>
    </row>
    <row r="65" spans="1:22" ht="15.75" thickBot="1" x14ac:dyDescent="0.3">
      <c r="A65" s="606"/>
      <c r="B65" s="559" t="s">
        <v>2251</v>
      </c>
      <c r="C65" s="571" t="s">
        <v>2263</v>
      </c>
      <c r="D65" s="787"/>
      <c r="E65" s="783" t="s">
        <v>476</v>
      </c>
      <c r="F65" s="785"/>
      <c r="G65" s="783" t="s">
        <v>7</v>
      </c>
      <c r="H65" s="785"/>
      <c r="I65" s="783" t="s">
        <v>476</v>
      </c>
      <c r="J65" s="787"/>
      <c r="K65" s="783" t="s">
        <v>7</v>
      </c>
      <c r="L65" s="787"/>
      <c r="M65" s="783" t="s">
        <v>7</v>
      </c>
      <c r="N65" s="787"/>
      <c r="O65" s="783" t="s">
        <v>7</v>
      </c>
      <c r="P65" s="589"/>
      <c r="Q65" s="589"/>
      <c r="R65" s="589"/>
      <c r="S65" s="78"/>
      <c r="T65" s="78"/>
      <c r="U65" s="607"/>
      <c r="V65" s="608"/>
    </row>
    <row r="66" spans="1:22" ht="15.75" thickBot="1" x14ac:dyDescent="0.3">
      <c r="A66" s="606"/>
      <c r="B66" s="559" t="s">
        <v>2253</v>
      </c>
      <c r="C66" s="571" t="s">
        <v>2264</v>
      </c>
      <c r="D66" s="787"/>
      <c r="E66" s="783" t="s">
        <v>307</v>
      </c>
      <c r="F66" s="785"/>
      <c r="G66" s="783" t="s">
        <v>7</v>
      </c>
      <c r="H66" s="785"/>
      <c r="I66" s="783" t="s">
        <v>2455</v>
      </c>
      <c r="J66" s="787"/>
      <c r="K66" s="783" t="s">
        <v>7</v>
      </c>
      <c r="L66" s="787"/>
      <c r="M66" s="783" t="s">
        <v>7</v>
      </c>
      <c r="N66" s="787"/>
      <c r="O66" s="783" t="s">
        <v>7</v>
      </c>
      <c r="P66" s="589"/>
      <c r="Q66" s="589"/>
      <c r="R66" s="589"/>
      <c r="S66" s="78"/>
      <c r="T66" s="78"/>
      <c r="U66" s="607"/>
      <c r="V66" s="608"/>
    </row>
    <row r="67" spans="1:22" ht="15.75" thickBot="1" x14ac:dyDescent="0.3">
      <c r="A67" s="606"/>
      <c r="B67" s="559" t="s">
        <v>2255</v>
      </c>
      <c r="C67" s="571" t="s">
        <v>2265</v>
      </c>
      <c r="D67" s="787"/>
      <c r="E67" s="783" t="s">
        <v>476</v>
      </c>
      <c r="F67" s="785"/>
      <c r="G67" s="783" t="s">
        <v>2394</v>
      </c>
      <c r="H67" s="785"/>
      <c r="I67" s="783" t="s">
        <v>2334</v>
      </c>
      <c r="J67" s="787"/>
      <c r="K67" s="783" t="s">
        <v>7</v>
      </c>
      <c r="L67" s="787"/>
      <c r="M67" s="783" t="s">
        <v>7</v>
      </c>
      <c r="N67" s="787"/>
      <c r="O67" s="783" t="s">
        <v>7</v>
      </c>
      <c r="P67" s="589"/>
      <c r="Q67" s="589"/>
      <c r="R67" s="589"/>
      <c r="S67" s="78"/>
      <c r="T67" s="78"/>
      <c r="U67" s="607"/>
      <c r="V67" s="608"/>
    </row>
    <row r="68" spans="1:22" ht="15.75" thickBot="1" x14ac:dyDescent="0.3">
      <c r="A68" s="606"/>
      <c r="B68" s="559" t="s">
        <v>2257</v>
      </c>
      <c r="C68" s="571" t="s">
        <v>2266</v>
      </c>
      <c r="D68" s="787"/>
      <c r="E68" s="783" t="s">
        <v>2419</v>
      </c>
      <c r="F68" s="785"/>
      <c r="G68" s="783" t="s">
        <v>2334</v>
      </c>
      <c r="H68" s="785"/>
      <c r="I68" s="784" t="s">
        <v>7</v>
      </c>
      <c r="J68" s="787"/>
      <c r="K68" s="783" t="s">
        <v>7</v>
      </c>
      <c r="L68" s="787"/>
      <c r="M68" s="783" t="s">
        <v>7</v>
      </c>
      <c r="N68" s="787"/>
      <c r="O68" s="783" t="s">
        <v>7</v>
      </c>
      <c r="P68" s="589"/>
      <c r="Q68" s="589"/>
      <c r="R68" s="589"/>
      <c r="S68"/>
      <c r="T68" s="78"/>
      <c r="U68" s="607"/>
      <c r="V68" s="608"/>
    </row>
    <row r="69" spans="1:22" ht="15.75" thickBot="1" x14ac:dyDescent="0.3">
      <c r="A69" s="606"/>
      <c r="B69" s="559" t="s">
        <v>2251</v>
      </c>
      <c r="C69" s="571" t="s">
        <v>2267</v>
      </c>
      <c r="D69" s="787"/>
      <c r="E69" s="783" t="s">
        <v>2421</v>
      </c>
      <c r="F69" s="785"/>
      <c r="G69" s="783" t="s">
        <v>2394</v>
      </c>
      <c r="H69" s="785"/>
      <c r="I69" s="783" t="s">
        <v>2394</v>
      </c>
      <c r="J69" s="787"/>
      <c r="K69" s="783" t="s">
        <v>2455</v>
      </c>
      <c r="L69" s="787"/>
      <c r="M69" s="783" t="s">
        <v>7</v>
      </c>
      <c r="N69" s="787"/>
      <c r="O69" s="783" t="s">
        <v>7</v>
      </c>
      <c r="P69" s="589"/>
      <c r="Q69" s="589"/>
      <c r="R69" s="589"/>
      <c r="S69" s="78"/>
      <c r="T69" s="78"/>
      <c r="U69" s="607"/>
      <c r="V69" s="608"/>
    </row>
    <row r="70" spans="1:22" ht="15.75" thickBot="1" x14ac:dyDescent="0.3">
      <c r="A70" s="606"/>
      <c r="B70" s="559"/>
      <c r="C70" s="571" t="s">
        <v>2268</v>
      </c>
      <c r="D70" s="791"/>
      <c r="E70" s="784" t="s">
        <v>476</v>
      </c>
      <c r="F70" s="786"/>
      <c r="G70" s="784" t="s">
        <v>2334</v>
      </c>
      <c r="H70" s="786"/>
      <c r="I70" s="784" t="s">
        <v>2334</v>
      </c>
      <c r="J70" s="788"/>
      <c r="K70" s="784" t="s">
        <v>2334</v>
      </c>
      <c r="L70" s="788"/>
      <c r="M70" s="784" t="s">
        <v>7</v>
      </c>
      <c r="N70" s="788"/>
      <c r="O70" s="784" t="s">
        <v>7</v>
      </c>
      <c r="P70" s="589"/>
      <c r="Q70" s="589"/>
      <c r="R70" s="589"/>
      <c r="S70" s="78"/>
      <c r="T70" s="78"/>
      <c r="U70" s="607"/>
      <c r="V70" s="608"/>
    </row>
    <row r="71" spans="1:22" ht="15.75" thickBot="1" x14ac:dyDescent="0.3">
      <c r="A71" s="606"/>
      <c r="B71" s="561"/>
      <c r="C71" s="571" t="s">
        <v>2269</v>
      </c>
      <c r="D71" s="790"/>
      <c r="E71" s="784" t="s">
        <v>476</v>
      </c>
      <c r="F71" s="786"/>
      <c r="G71" s="783" t="s">
        <v>2394</v>
      </c>
      <c r="H71" s="786"/>
      <c r="I71" s="784" t="s">
        <v>7</v>
      </c>
      <c r="J71" s="788"/>
      <c r="K71" s="784" t="s">
        <v>7</v>
      </c>
      <c r="L71" s="788"/>
      <c r="M71" s="784" t="s">
        <v>7</v>
      </c>
      <c r="N71" s="788"/>
      <c r="O71" s="784" t="s">
        <v>7</v>
      </c>
      <c r="P71" s="589"/>
      <c r="Q71" s="589"/>
      <c r="R71" s="589"/>
      <c r="S71" s="78"/>
      <c r="T71" s="78"/>
      <c r="U71" s="607"/>
      <c r="V71" s="608"/>
    </row>
    <row r="72" spans="1:22" x14ac:dyDescent="0.25">
      <c r="A72" s="606"/>
      <c r="B72" s="606"/>
      <c r="C72" s="607"/>
      <c r="D72" s="607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78"/>
      <c r="T72" s="78"/>
      <c r="U72" s="607"/>
      <c r="V72" s="608"/>
    </row>
    <row r="73" spans="1:22" ht="15.75" thickBot="1" x14ac:dyDescent="0.3">
      <c r="A73" s="606"/>
      <c r="B73" s="606"/>
      <c r="C73" s="607"/>
      <c r="D73" s="607"/>
      <c r="E73" s="607"/>
      <c r="F73" s="607"/>
      <c r="G73" s="607"/>
      <c r="H73" s="607"/>
      <c r="I73" s="607"/>
      <c r="J73" s="607"/>
      <c r="K73" s="607"/>
      <c r="L73" s="607"/>
      <c r="M73" s="607"/>
      <c r="N73" s="607"/>
      <c r="O73" s="607"/>
      <c r="P73" s="607"/>
      <c r="Q73" s="607"/>
      <c r="R73" s="607"/>
      <c r="S73" s="80"/>
      <c r="T73" s="80"/>
      <c r="U73" s="607"/>
      <c r="V73" s="608"/>
    </row>
    <row r="74" spans="1:22" ht="15.75" thickBot="1" x14ac:dyDescent="0.3">
      <c r="A74" s="606"/>
      <c r="B74" s="606"/>
      <c r="C74" s="554" t="s">
        <v>2270</v>
      </c>
      <c r="D74" s="634"/>
      <c r="E74" s="827" t="s">
        <v>2280</v>
      </c>
      <c r="F74" s="792"/>
      <c r="G74" s="828" t="s">
        <v>2281</v>
      </c>
      <c r="H74" s="792"/>
      <c r="I74" s="827" t="s">
        <v>2282</v>
      </c>
      <c r="J74" s="792"/>
      <c r="K74" s="827" t="s">
        <v>2283</v>
      </c>
      <c r="L74" s="792"/>
      <c r="M74" s="827" t="s">
        <v>2284</v>
      </c>
      <c r="N74" s="796"/>
      <c r="O74" s="827" t="s">
        <v>2285</v>
      </c>
      <c r="P74" s="589"/>
      <c r="Q74" s="589"/>
      <c r="R74" s="589"/>
      <c r="S74" s="78"/>
      <c r="T74" s="78"/>
      <c r="U74" s="607"/>
      <c r="V74" s="608"/>
    </row>
    <row r="75" spans="1:22" ht="15.75" thickBot="1" x14ac:dyDescent="0.3">
      <c r="A75" s="606"/>
      <c r="B75" s="797"/>
      <c r="C75" s="571" t="s">
        <v>2262</v>
      </c>
      <c r="D75" s="792"/>
      <c r="E75" s="783" t="s">
        <v>2421</v>
      </c>
      <c r="F75" s="792"/>
      <c r="G75" s="783" t="s">
        <v>2394</v>
      </c>
      <c r="H75" s="792"/>
      <c r="I75" s="783" t="s">
        <v>7</v>
      </c>
      <c r="J75" s="792"/>
      <c r="K75" s="783" t="s">
        <v>7</v>
      </c>
      <c r="L75" s="792"/>
      <c r="M75" s="783" t="s">
        <v>476</v>
      </c>
      <c r="N75" s="792"/>
      <c r="O75" s="783" t="s">
        <v>7</v>
      </c>
      <c r="P75" s="589"/>
      <c r="Q75" s="589"/>
      <c r="R75" s="589"/>
      <c r="S75" s="78"/>
      <c r="T75" s="78"/>
      <c r="U75" s="607"/>
      <c r="V75" s="608"/>
    </row>
    <row r="76" spans="1:22" ht="15.75" thickBot="1" x14ac:dyDescent="0.3">
      <c r="A76" s="606"/>
      <c r="B76" s="798" t="s">
        <v>2253</v>
      </c>
      <c r="C76" s="571" t="s">
        <v>2263</v>
      </c>
      <c r="D76" s="792"/>
      <c r="E76" s="783" t="s">
        <v>2421</v>
      </c>
      <c r="F76" s="792"/>
      <c r="G76" s="783" t="s">
        <v>2334</v>
      </c>
      <c r="H76" s="792"/>
      <c r="I76" s="783" t="s">
        <v>7</v>
      </c>
      <c r="J76" s="792"/>
      <c r="K76" s="783" t="s">
        <v>7</v>
      </c>
      <c r="L76" s="792"/>
      <c r="M76" s="783" t="s">
        <v>476</v>
      </c>
      <c r="N76" s="792"/>
      <c r="O76" s="783" t="s">
        <v>476</v>
      </c>
      <c r="P76" s="589"/>
      <c r="Q76" s="589"/>
      <c r="R76" s="589"/>
      <c r="S76" s="78"/>
      <c r="T76" s="78"/>
      <c r="U76" s="607"/>
      <c r="V76" s="608"/>
    </row>
    <row r="77" spans="1:22" ht="15.75" thickBot="1" x14ac:dyDescent="0.3">
      <c r="A77" s="606"/>
      <c r="B77" s="798" t="s">
        <v>2255</v>
      </c>
      <c r="C77" s="571" t="s">
        <v>2264</v>
      </c>
      <c r="D77" s="792"/>
      <c r="E77" s="783" t="s">
        <v>208</v>
      </c>
      <c r="F77" s="792"/>
      <c r="G77" s="783" t="s">
        <v>7</v>
      </c>
      <c r="H77" s="792"/>
      <c r="I77" s="783" t="s">
        <v>476</v>
      </c>
      <c r="J77" s="792"/>
      <c r="K77" s="783" t="s">
        <v>2394</v>
      </c>
      <c r="L77" s="792"/>
      <c r="M77" s="783" t="s">
        <v>7</v>
      </c>
      <c r="N77" s="792"/>
      <c r="O77" s="783" t="s">
        <v>7</v>
      </c>
      <c r="P77" s="589"/>
      <c r="Q77" s="589"/>
      <c r="R77" s="589"/>
      <c r="S77" s="78"/>
      <c r="T77" s="78"/>
      <c r="U77" s="607"/>
      <c r="V77" s="608"/>
    </row>
    <row r="78" spans="1:22" ht="15.75" thickBot="1" x14ac:dyDescent="0.3">
      <c r="A78" s="606"/>
      <c r="B78" s="798" t="s">
        <v>2257</v>
      </c>
      <c r="C78" s="571" t="s">
        <v>2265</v>
      </c>
      <c r="D78" s="792"/>
      <c r="E78" s="783" t="s">
        <v>2421</v>
      </c>
      <c r="F78" s="792"/>
      <c r="G78" s="783" t="s">
        <v>7</v>
      </c>
      <c r="H78" s="792"/>
      <c r="I78" s="783" t="s">
        <v>7</v>
      </c>
      <c r="J78" s="792"/>
      <c r="K78" s="783" t="s">
        <v>2334</v>
      </c>
      <c r="L78" s="792"/>
      <c r="M78" s="783" t="s">
        <v>2394</v>
      </c>
      <c r="N78" s="792"/>
      <c r="O78" s="783" t="s">
        <v>476</v>
      </c>
      <c r="P78" s="589"/>
      <c r="Q78" s="589"/>
      <c r="R78" s="589"/>
      <c r="S78" s="78"/>
      <c r="T78" s="78"/>
      <c r="U78" s="607"/>
      <c r="V78" s="608"/>
    </row>
    <row r="79" spans="1:22" ht="15.75" thickBot="1" x14ac:dyDescent="0.3">
      <c r="A79" s="606"/>
      <c r="B79" s="798" t="s">
        <v>2251</v>
      </c>
      <c r="C79" s="571" t="s">
        <v>2266</v>
      </c>
      <c r="D79" s="792"/>
      <c r="E79" s="802" t="s">
        <v>2454</v>
      </c>
      <c r="F79" s="792"/>
      <c r="G79" s="783" t="s">
        <v>7</v>
      </c>
      <c r="H79" s="792"/>
      <c r="I79" s="802" t="s">
        <v>2456</v>
      </c>
      <c r="J79" s="792"/>
      <c r="K79" s="783" t="s">
        <v>7</v>
      </c>
      <c r="L79" s="792"/>
      <c r="M79" s="783" t="s">
        <v>2334</v>
      </c>
      <c r="N79" s="792"/>
      <c r="O79" s="783" t="s">
        <v>476</v>
      </c>
      <c r="P79" s="589"/>
      <c r="Q79" s="589"/>
      <c r="R79" s="589"/>
      <c r="S79" s="78"/>
      <c r="T79" s="78"/>
      <c r="U79" s="607"/>
      <c r="V79" s="608"/>
    </row>
    <row r="80" spans="1:22" ht="15.75" thickBot="1" x14ac:dyDescent="0.3">
      <c r="A80" s="606"/>
      <c r="B80" s="798"/>
      <c r="C80" s="571" t="s">
        <v>2267</v>
      </c>
      <c r="D80" s="792"/>
      <c r="E80" s="783" t="s">
        <v>2403</v>
      </c>
      <c r="F80" s="792"/>
      <c r="G80" s="784" t="s">
        <v>7</v>
      </c>
      <c r="H80" s="792"/>
      <c r="I80" s="783" t="s">
        <v>2334</v>
      </c>
      <c r="J80" s="792"/>
      <c r="K80" s="783" t="s">
        <v>7</v>
      </c>
      <c r="L80" s="792"/>
      <c r="M80" s="784" t="s">
        <v>7</v>
      </c>
      <c r="N80" s="792"/>
      <c r="O80" s="783" t="s">
        <v>476</v>
      </c>
      <c r="P80" s="589"/>
      <c r="Q80" s="589"/>
      <c r="R80" s="589"/>
      <c r="S80" s="78"/>
      <c r="T80" s="78"/>
      <c r="U80" s="607"/>
      <c r="V80" s="608"/>
    </row>
    <row r="81" spans="1:22" ht="15.75" thickBot="1" x14ac:dyDescent="0.3">
      <c r="A81" s="606"/>
      <c r="B81" s="798"/>
      <c r="C81" s="571" t="s">
        <v>2268</v>
      </c>
      <c r="D81" s="793"/>
      <c r="E81" s="554" t="s">
        <v>2403</v>
      </c>
      <c r="F81" s="795"/>
      <c r="G81" s="784" t="s">
        <v>2394</v>
      </c>
      <c r="H81" s="795"/>
      <c r="I81" s="784" t="s">
        <v>2334</v>
      </c>
      <c r="J81" s="795"/>
      <c r="K81" s="784" t="s">
        <v>7</v>
      </c>
      <c r="L81" s="795"/>
      <c r="M81" s="784" t="s">
        <v>476</v>
      </c>
      <c r="N81" s="795"/>
      <c r="O81" s="784" t="s">
        <v>7</v>
      </c>
      <c r="P81" s="589"/>
      <c r="Q81" s="589"/>
      <c r="R81" s="589"/>
      <c r="S81" s="78"/>
      <c r="T81" s="78"/>
      <c r="U81" s="607"/>
      <c r="V81" s="608"/>
    </row>
    <row r="82" spans="1:22" ht="15.75" thickBot="1" x14ac:dyDescent="0.3">
      <c r="A82" s="606"/>
      <c r="B82" s="799"/>
      <c r="C82" s="571" t="s">
        <v>2269</v>
      </c>
      <c r="D82" s="794"/>
      <c r="E82" s="783" t="s">
        <v>2421</v>
      </c>
      <c r="F82" s="795"/>
      <c r="G82" s="784" t="s">
        <v>2334</v>
      </c>
      <c r="H82" s="795"/>
      <c r="I82" s="784" t="s">
        <v>2394</v>
      </c>
      <c r="J82" s="795"/>
      <c r="K82" s="784" t="s">
        <v>2419</v>
      </c>
      <c r="L82" s="795"/>
      <c r="M82" s="784" t="s">
        <v>7</v>
      </c>
      <c r="N82" s="795"/>
      <c r="O82" s="784" t="s">
        <v>7</v>
      </c>
      <c r="P82" s="589"/>
      <c r="Q82" s="589"/>
      <c r="R82" s="589"/>
      <c r="S82" s="78"/>
      <c r="T82" s="78"/>
      <c r="U82" s="607"/>
      <c r="V82" s="608"/>
    </row>
    <row r="83" spans="1:22" x14ac:dyDescent="0.25">
      <c r="A83" s="606"/>
      <c r="B83" s="606"/>
      <c r="C83" s="602"/>
      <c r="D83" s="602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78"/>
      <c r="T83" s="78"/>
      <c r="U83" s="607"/>
      <c r="V83" s="608"/>
    </row>
    <row r="84" spans="1:22" ht="15.75" thickBot="1" x14ac:dyDescent="0.3">
      <c r="A84" s="606"/>
      <c r="B84" s="606"/>
      <c r="C84" s="602"/>
      <c r="D84" s="379"/>
      <c r="E84" s="379"/>
      <c r="F84" s="567"/>
      <c r="G84" s="379"/>
      <c r="H84" s="567"/>
      <c r="I84" s="379"/>
      <c r="J84" s="567"/>
      <c r="K84" s="379"/>
      <c r="L84" s="567"/>
      <c r="M84" s="379"/>
      <c r="N84" s="567"/>
      <c r="O84" s="379"/>
      <c r="P84" s="602"/>
      <c r="Q84" s="379"/>
      <c r="R84" s="602"/>
      <c r="S84" s="80"/>
      <c r="T84" s="80"/>
      <c r="U84" s="607"/>
      <c r="V84" s="608"/>
    </row>
    <row r="85" spans="1:22" ht="15.75" thickBot="1" x14ac:dyDescent="0.3">
      <c r="A85" s="606"/>
      <c r="B85" s="606"/>
      <c r="C85" s="607"/>
      <c r="D85" s="607"/>
      <c r="E85" s="1277" t="s">
        <v>2424</v>
      </c>
      <c r="F85" s="1278"/>
      <c r="G85" s="1278"/>
      <c r="H85" s="1278"/>
      <c r="I85" s="1279"/>
      <c r="J85" s="567"/>
      <c r="K85"/>
      <c r="L85"/>
      <c r="M85"/>
      <c r="N85"/>
      <c r="O85"/>
      <c r="P85"/>
      <c r="Q85"/>
      <c r="R85"/>
      <c r="S85"/>
      <c r="T85" s="821"/>
      <c r="U85" s="607"/>
      <c r="V85" s="608"/>
    </row>
    <row r="86" spans="1:22" ht="15.75" thickBot="1" x14ac:dyDescent="0.3">
      <c r="A86" s="606"/>
      <c r="B86" s="606"/>
      <c r="C86" s="607"/>
      <c r="D86" s="607"/>
      <c r="E86" s="607"/>
      <c r="F86" s="607"/>
      <c r="G86" s="607"/>
      <c r="H86" s="607"/>
      <c r="I86" s="607"/>
      <c r="J86" s="567"/>
      <c r="K86" s="607"/>
      <c r="L86" s="607"/>
      <c r="M86" s="607"/>
      <c r="N86" s="607"/>
      <c r="O86" s="607"/>
      <c r="P86" s="602"/>
      <c r="Q86" s="379"/>
      <c r="R86" s="602"/>
      <c r="S86" s="379"/>
      <c r="T86" s="379"/>
      <c r="U86" s="607"/>
      <c r="V86" s="608"/>
    </row>
    <row r="87" spans="1:22" ht="15.75" thickBot="1" x14ac:dyDescent="0.3">
      <c r="A87" s="606"/>
      <c r="B87" s="606"/>
      <c r="C87" s="50" t="s">
        <v>2306</v>
      </c>
      <c r="D87" s="589"/>
      <c r="E87" s="553" t="s">
        <v>2262</v>
      </c>
      <c r="F87" s="599" t="s">
        <v>6</v>
      </c>
      <c r="G87" s="837" t="s">
        <v>2263</v>
      </c>
      <c r="H87" s="599"/>
      <c r="I87" s="838" t="s">
        <v>2264</v>
      </c>
      <c r="J87" s="762"/>
      <c r="K87" s="828" t="s">
        <v>2265</v>
      </c>
      <c r="L87" s="599" t="s">
        <v>6</v>
      </c>
      <c r="M87" s="828" t="s">
        <v>2266</v>
      </c>
      <c r="N87" s="599"/>
      <c r="O87" s="828" t="s">
        <v>2267</v>
      </c>
      <c r="P87" s="599"/>
      <c r="Q87" s="828" t="s">
        <v>2268</v>
      </c>
      <c r="R87" s="599"/>
      <c r="S87" s="828" t="s">
        <v>2269</v>
      </c>
      <c r="T87" s="80"/>
      <c r="U87" s="607"/>
      <c r="V87" s="608"/>
    </row>
    <row r="88" spans="1:22" ht="15.75" thickBot="1" x14ac:dyDescent="0.3">
      <c r="A88" s="606"/>
      <c r="B88" s="667"/>
      <c r="C88" s="781" t="s">
        <v>2428</v>
      </c>
      <c r="D88" s="707"/>
      <c r="E88" s="773" t="s">
        <v>2403</v>
      </c>
      <c r="F88" s="831"/>
      <c r="G88" s="773" t="s">
        <v>2403</v>
      </c>
      <c r="H88" s="831"/>
      <c r="I88" s="773" t="s">
        <v>2403</v>
      </c>
      <c r="J88" s="831"/>
      <c r="K88" s="773" t="s">
        <v>2403</v>
      </c>
      <c r="L88" s="831"/>
      <c r="M88" s="773" t="s">
        <v>2403</v>
      </c>
      <c r="N88" s="831"/>
      <c r="O88" s="773" t="s">
        <v>2403</v>
      </c>
      <c r="P88" s="831"/>
      <c r="Q88" s="773" t="s">
        <v>2403</v>
      </c>
      <c r="R88" s="831"/>
      <c r="S88" s="773" t="s">
        <v>2403</v>
      </c>
      <c r="T88" s="223" t="s">
        <v>2458</v>
      </c>
      <c r="U88" s="602" t="s">
        <v>2403</v>
      </c>
      <c r="V88" s="608"/>
    </row>
    <row r="89" spans="1:22" ht="15.75" thickBot="1" x14ac:dyDescent="0.3">
      <c r="A89" s="606"/>
      <c r="B89" s="606"/>
      <c r="C89" s="417"/>
      <c r="D89" s="589"/>
      <c r="E89" s="664"/>
      <c r="F89" s="78"/>
      <c r="G89" s="78"/>
      <c r="H89" s="78"/>
      <c r="I89" s="589"/>
      <c r="J89" s="78"/>
      <c r="K89" s="589"/>
      <c r="L89" s="78"/>
      <c r="M89" s="78"/>
      <c r="N89" s="78"/>
      <c r="O89" s="589"/>
      <c r="P89" s="78"/>
      <c r="Q89" s="78"/>
      <c r="R89" s="78"/>
      <c r="S89" s="665"/>
      <c r="T89" s="223"/>
      <c r="U89" s="602"/>
      <c r="V89" s="608"/>
    </row>
    <row r="90" spans="1:22" ht="15.75" thickBot="1" x14ac:dyDescent="0.3">
      <c r="A90" s="606"/>
      <c r="B90" s="702"/>
      <c r="C90" s="781" t="s">
        <v>2243</v>
      </c>
      <c r="D90" s="707"/>
      <c r="E90" s="773" t="s">
        <v>2403</v>
      </c>
      <c r="F90" s="223"/>
      <c r="G90" s="773" t="s">
        <v>2403</v>
      </c>
      <c r="H90" s="223"/>
      <c r="I90" s="836">
        <v>1</v>
      </c>
      <c r="J90" s="223"/>
      <c r="K90" s="773" t="s">
        <v>2403</v>
      </c>
      <c r="L90" s="223"/>
      <c r="M90" s="773" t="s">
        <v>2403</v>
      </c>
      <c r="N90" s="223"/>
      <c r="O90" s="773" t="s">
        <v>2403</v>
      </c>
      <c r="P90" s="223"/>
      <c r="Q90" s="773" t="s">
        <v>2403</v>
      </c>
      <c r="R90" s="223"/>
      <c r="S90" s="773" t="s">
        <v>2403</v>
      </c>
      <c r="T90" s="223" t="s">
        <v>2458</v>
      </c>
      <c r="U90" s="602" t="s">
        <v>13</v>
      </c>
      <c r="V90" s="608"/>
    </row>
    <row r="91" spans="1:22" ht="15.75" thickBot="1" x14ac:dyDescent="0.3">
      <c r="A91" s="606"/>
      <c r="B91" s="606"/>
      <c r="C91" s="417"/>
      <c r="D91" s="589"/>
      <c r="E91" s="664"/>
      <c r="F91" s="78"/>
      <c r="G91" s="78"/>
      <c r="H91" s="78"/>
      <c r="I91" s="589"/>
      <c r="J91" s="78"/>
      <c r="K91" s="589"/>
      <c r="L91" s="78"/>
      <c r="M91" s="78"/>
      <c r="N91" s="78"/>
      <c r="O91" s="589"/>
      <c r="P91" s="78"/>
      <c r="Q91" s="78"/>
      <c r="R91" s="78"/>
      <c r="S91" s="665"/>
      <c r="T91" s="223"/>
      <c r="U91" s="602"/>
      <c r="V91" s="608"/>
    </row>
    <row r="92" spans="1:22" ht="15.75" thickBot="1" x14ac:dyDescent="0.3">
      <c r="A92" s="606"/>
      <c r="B92" s="667"/>
      <c r="C92" s="781" t="s">
        <v>2245</v>
      </c>
      <c r="D92" s="707"/>
      <c r="E92" s="773" t="s">
        <v>2403</v>
      </c>
      <c r="F92" s="223"/>
      <c r="G92" s="773" t="s">
        <v>2403</v>
      </c>
      <c r="H92" s="223"/>
      <c r="I92" s="773" t="s">
        <v>2403</v>
      </c>
      <c r="J92" s="223"/>
      <c r="K92" s="773" t="s">
        <v>2403</v>
      </c>
      <c r="L92" s="223"/>
      <c r="M92" s="773" t="s">
        <v>2403</v>
      </c>
      <c r="N92" s="223"/>
      <c r="O92" s="773" t="s">
        <v>2403</v>
      </c>
      <c r="P92" s="223"/>
      <c r="Q92" s="773" t="s">
        <v>2403</v>
      </c>
      <c r="R92" s="223"/>
      <c r="S92" s="773" t="s">
        <v>2403</v>
      </c>
      <c r="T92" s="223" t="s">
        <v>2458</v>
      </c>
      <c r="U92" s="602" t="s">
        <v>2403</v>
      </c>
      <c r="V92" s="608"/>
    </row>
    <row r="93" spans="1:22" ht="15.75" thickBot="1" x14ac:dyDescent="0.3">
      <c r="A93" s="606"/>
      <c r="B93" s="606"/>
      <c r="C93" s="772"/>
      <c r="D93" s="707"/>
      <c r="E93" s="857"/>
      <c r="F93" s="223"/>
      <c r="G93" s="223"/>
      <c r="H93" s="223"/>
      <c r="I93" s="707"/>
      <c r="J93" s="223"/>
      <c r="K93" s="707"/>
      <c r="L93" s="223"/>
      <c r="M93" s="223"/>
      <c r="N93" s="223"/>
      <c r="O93" s="707"/>
      <c r="P93" s="223"/>
      <c r="Q93" s="223"/>
      <c r="R93" s="223"/>
      <c r="S93" s="832"/>
      <c r="T93" s="223"/>
      <c r="U93" s="602"/>
      <c r="V93" s="608"/>
    </row>
    <row r="94" spans="1:22" ht="15.75" thickBot="1" x14ac:dyDescent="0.3">
      <c r="A94" s="606"/>
      <c r="B94" s="554"/>
      <c r="C94" s="781" t="s">
        <v>2246</v>
      </c>
      <c r="D94" s="833"/>
      <c r="E94" s="754">
        <v>2</v>
      </c>
      <c r="F94" s="223"/>
      <c r="G94" s="826">
        <v>4</v>
      </c>
      <c r="H94" s="223"/>
      <c r="I94" s="836">
        <v>2</v>
      </c>
      <c r="J94" s="223"/>
      <c r="K94" s="495">
        <v>2</v>
      </c>
      <c r="L94" s="223"/>
      <c r="M94" s="495">
        <v>3</v>
      </c>
      <c r="N94" s="223"/>
      <c r="O94" s="495">
        <v>2</v>
      </c>
      <c r="P94" s="223"/>
      <c r="Q94" s="495">
        <v>2</v>
      </c>
      <c r="R94" s="223"/>
      <c r="S94" s="495">
        <v>1</v>
      </c>
      <c r="T94" s="223" t="s">
        <v>2458</v>
      </c>
      <c r="U94" s="602" t="s">
        <v>134</v>
      </c>
      <c r="V94" s="608"/>
    </row>
    <row r="95" spans="1:22" ht="15.75" thickBot="1" x14ac:dyDescent="0.3">
      <c r="A95" s="606"/>
      <c r="B95" s="606"/>
      <c r="C95" s="834"/>
      <c r="D95" s="560"/>
      <c r="E95" s="858"/>
      <c r="F95" s="379"/>
      <c r="G95" s="379"/>
      <c r="H95" s="379"/>
      <c r="I95" s="707"/>
      <c r="J95" s="379"/>
      <c r="K95" s="707"/>
      <c r="L95" s="379"/>
      <c r="M95" s="379"/>
      <c r="N95" s="379"/>
      <c r="O95" s="707"/>
      <c r="P95" s="379"/>
      <c r="Q95" s="379"/>
      <c r="R95" s="379"/>
      <c r="S95" s="615"/>
      <c r="T95" s="379"/>
      <c r="U95" s="602"/>
      <c r="V95" s="608"/>
    </row>
    <row r="96" spans="1:22" ht="15.75" thickBot="1" x14ac:dyDescent="0.3">
      <c r="A96" s="606"/>
      <c r="B96" s="667"/>
      <c r="C96" s="835" t="s">
        <v>2429</v>
      </c>
      <c r="D96" s="560"/>
      <c r="E96" s="754">
        <v>1</v>
      </c>
      <c r="F96" s="379"/>
      <c r="G96" s="826">
        <v>1</v>
      </c>
      <c r="H96" s="379"/>
      <c r="I96" s="773" t="s">
        <v>2403</v>
      </c>
      <c r="J96" s="379"/>
      <c r="K96" s="495">
        <v>1</v>
      </c>
      <c r="L96" s="379"/>
      <c r="M96" s="495">
        <v>2</v>
      </c>
      <c r="N96" s="379"/>
      <c r="O96" s="495">
        <v>1</v>
      </c>
      <c r="P96" s="379"/>
      <c r="Q96" s="773" t="s">
        <v>2403</v>
      </c>
      <c r="R96" s="379"/>
      <c r="S96" s="495">
        <v>1</v>
      </c>
      <c r="T96" s="223" t="s">
        <v>2458</v>
      </c>
      <c r="U96" s="602" t="s">
        <v>376</v>
      </c>
      <c r="V96" s="608"/>
    </row>
    <row r="97" spans="1:22" ht="15.75" thickBot="1" x14ac:dyDescent="0.3">
      <c r="A97" s="606"/>
      <c r="B97" s="606"/>
      <c r="C97" s="834"/>
      <c r="D97" s="560"/>
      <c r="E97" s="858"/>
      <c r="F97" s="379"/>
      <c r="G97" s="379"/>
      <c r="H97" s="379"/>
      <c r="I97" s="707"/>
      <c r="J97" s="379"/>
      <c r="K97" s="707"/>
      <c r="L97" s="379"/>
      <c r="M97" s="379"/>
      <c r="N97" s="379"/>
      <c r="O97" s="707"/>
      <c r="P97" s="379"/>
      <c r="Q97" s="379"/>
      <c r="R97" s="379"/>
      <c r="S97" s="615"/>
      <c r="T97" s="379"/>
      <c r="U97" s="602"/>
      <c r="V97" s="608"/>
    </row>
    <row r="98" spans="1:22" ht="15.75" thickBot="1" x14ac:dyDescent="0.3">
      <c r="A98" s="606"/>
      <c r="B98" s="667"/>
      <c r="C98" s="781" t="s">
        <v>2242</v>
      </c>
      <c r="D98" s="707"/>
      <c r="E98" s="754">
        <v>10</v>
      </c>
      <c r="F98" s="223"/>
      <c r="G98" s="826">
        <v>6</v>
      </c>
      <c r="H98" s="223"/>
      <c r="I98" s="836">
        <v>10</v>
      </c>
      <c r="J98" s="223"/>
      <c r="K98" s="495">
        <v>9</v>
      </c>
      <c r="L98" s="223"/>
      <c r="M98" s="495">
        <v>6</v>
      </c>
      <c r="N98" s="223"/>
      <c r="O98" s="495">
        <v>10</v>
      </c>
      <c r="P98" s="223"/>
      <c r="Q98" s="495">
        <v>6</v>
      </c>
      <c r="R98" s="223"/>
      <c r="S98" s="495">
        <v>10</v>
      </c>
      <c r="T98" s="223" t="s">
        <v>2458</v>
      </c>
      <c r="U98" s="602" t="s">
        <v>117</v>
      </c>
      <c r="V98" s="608"/>
    </row>
    <row r="99" spans="1:22" ht="15.75" thickBot="1" x14ac:dyDescent="0.3">
      <c r="A99" s="606"/>
      <c r="B99" s="606"/>
      <c r="C99" s="772"/>
      <c r="D99" s="707"/>
      <c r="E99" s="857"/>
      <c r="F99" s="223"/>
      <c r="G99" s="223"/>
      <c r="H99" s="223"/>
      <c r="I99" s="707"/>
      <c r="J99" s="223"/>
      <c r="K99" s="707"/>
      <c r="L99" s="223"/>
      <c r="M99" s="223"/>
      <c r="N99" s="223"/>
      <c r="O99" s="707"/>
      <c r="P99" s="223"/>
      <c r="Q99" s="223"/>
      <c r="R99" s="223"/>
      <c r="S99" s="832"/>
      <c r="T99" s="223"/>
      <c r="U99" s="602"/>
      <c r="V99" s="608"/>
    </row>
    <row r="100" spans="1:22" ht="15.75" thickBot="1" x14ac:dyDescent="0.3">
      <c r="A100" s="606"/>
      <c r="B100" s="667"/>
      <c r="C100" s="781" t="s">
        <v>2430</v>
      </c>
      <c r="D100" s="707"/>
      <c r="E100" s="773" t="s">
        <v>2403</v>
      </c>
      <c r="F100" s="223"/>
      <c r="G100" s="773" t="s">
        <v>2403</v>
      </c>
      <c r="H100" s="223"/>
      <c r="I100" s="773" t="s">
        <v>2403</v>
      </c>
      <c r="J100" s="223"/>
      <c r="K100" s="773" t="s">
        <v>2403</v>
      </c>
      <c r="L100" s="223"/>
      <c r="M100" s="495">
        <v>3</v>
      </c>
      <c r="N100" s="223"/>
      <c r="O100" s="773" t="s">
        <v>2403</v>
      </c>
      <c r="P100" s="223"/>
      <c r="Q100" s="773" t="s">
        <v>2403</v>
      </c>
      <c r="R100" s="223"/>
      <c r="S100" s="495">
        <v>1</v>
      </c>
      <c r="T100" s="223" t="s">
        <v>2458</v>
      </c>
      <c r="U100" s="602" t="s">
        <v>337</v>
      </c>
      <c r="V100" s="608"/>
    </row>
    <row r="101" spans="1:22" s="770" customFormat="1" ht="15.75" thickBot="1" x14ac:dyDescent="0.3">
      <c r="A101" s="780"/>
      <c r="B101" s="780"/>
      <c r="C101" s="781"/>
      <c r="D101" s="707"/>
      <c r="E101" s="857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832"/>
      <c r="T101" s="223"/>
      <c r="U101" s="567"/>
      <c r="V101" s="782"/>
    </row>
    <row r="102" spans="1:22" ht="15.75" thickBot="1" x14ac:dyDescent="0.3">
      <c r="A102" s="606"/>
      <c r="B102" s="554"/>
      <c r="C102" s="781" t="s">
        <v>2392</v>
      </c>
      <c r="D102" s="707"/>
      <c r="E102" s="773" t="s">
        <v>2403</v>
      </c>
      <c r="F102" s="223"/>
      <c r="G102" s="773" t="s">
        <v>2403</v>
      </c>
      <c r="H102" s="223"/>
      <c r="I102" s="836">
        <v>1</v>
      </c>
      <c r="J102" s="223"/>
      <c r="K102" s="773" t="s">
        <v>2403</v>
      </c>
      <c r="L102" s="223"/>
      <c r="M102" s="773" t="s">
        <v>2403</v>
      </c>
      <c r="N102" s="223"/>
      <c r="O102" s="773" t="s">
        <v>2403</v>
      </c>
      <c r="P102" s="223"/>
      <c r="Q102" s="773" t="s">
        <v>2403</v>
      </c>
      <c r="R102" s="223"/>
      <c r="S102" s="773" t="s">
        <v>2403</v>
      </c>
      <c r="T102" s="223" t="s">
        <v>2458</v>
      </c>
      <c r="U102" s="602" t="s">
        <v>495</v>
      </c>
      <c r="V102" s="608"/>
    </row>
    <row r="103" spans="1:22" ht="15.75" thickBot="1" x14ac:dyDescent="0.3">
      <c r="A103" s="606"/>
      <c r="B103" s="500"/>
      <c r="C103" s="781"/>
      <c r="D103" s="707"/>
      <c r="E103" s="855"/>
      <c r="F103" s="856"/>
      <c r="G103" s="856"/>
      <c r="H103" s="856"/>
      <c r="I103" s="856"/>
      <c r="J103" s="856"/>
      <c r="K103" s="856"/>
      <c r="L103" s="856"/>
      <c r="M103" s="856"/>
      <c r="N103" s="856"/>
      <c r="O103" s="856"/>
      <c r="P103" s="856"/>
      <c r="Q103" s="856"/>
      <c r="R103" s="856"/>
      <c r="S103" s="859"/>
      <c r="T103" s="856"/>
      <c r="U103" s="856"/>
      <c r="V103" s="608"/>
    </row>
    <row r="104" spans="1:22" ht="15.75" thickBot="1" x14ac:dyDescent="0.3">
      <c r="A104" s="606"/>
      <c r="B104" s="606"/>
      <c r="C104" s="552" t="s">
        <v>2457</v>
      </c>
      <c r="D104" s="602"/>
      <c r="E104" s="553" t="s">
        <v>128</v>
      </c>
      <c r="F104" s="569"/>
      <c r="G104" s="837" t="s">
        <v>107</v>
      </c>
      <c r="H104" s="569"/>
      <c r="I104" s="838" t="s">
        <v>109</v>
      </c>
      <c r="J104" s="800"/>
      <c r="K104" s="828" t="s">
        <v>72</v>
      </c>
      <c r="L104" s="569"/>
      <c r="M104" s="828" t="s">
        <v>109</v>
      </c>
      <c r="N104" s="569"/>
      <c r="O104" s="828" t="s">
        <v>128</v>
      </c>
      <c r="P104" s="801"/>
      <c r="Q104" s="828" t="s">
        <v>2352</v>
      </c>
      <c r="R104" s="569"/>
      <c r="S104" s="828" t="s">
        <v>128</v>
      </c>
      <c r="T104"/>
      <c r="U104" s="672" t="s">
        <v>2762</v>
      </c>
      <c r="V104" s="608"/>
    </row>
    <row r="105" spans="1:22" ht="15.75" thickBot="1" x14ac:dyDescent="0.3">
      <c r="A105" s="606"/>
      <c r="B105" s="606"/>
      <c r="C105" s="602"/>
      <c r="D105" s="379"/>
      <c r="E105" s="860" t="s">
        <v>2425</v>
      </c>
      <c r="F105" s="569"/>
      <c r="G105" s="823" t="s">
        <v>2426</v>
      </c>
      <c r="H105" s="569"/>
      <c r="I105" s="823" t="s">
        <v>2427</v>
      </c>
      <c r="J105" s="569"/>
      <c r="K105" s="823" t="s">
        <v>2407</v>
      </c>
      <c r="L105" s="569"/>
      <c r="M105" s="823" t="s">
        <v>2408</v>
      </c>
      <c r="N105" s="569"/>
      <c r="O105" s="823" t="s">
        <v>2409</v>
      </c>
      <c r="P105" s="570"/>
      <c r="Q105" s="823" t="s">
        <v>2410</v>
      </c>
      <c r="R105" s="570"/>
      <c r="S105" s="861" t="s">
        <v>2411</v>
      </c>
      <c r="T105" s="379"/>
      <c r="U105" s="607"/>
      <c r="V105" s="608"/>
    </row>
    <row r="106" spans="1:22" x14ac:dyDescent="0.25">
      <c r="A106" s="606"/>
      <c r="B106" s="606"/>
      <c r="C106" s="607"/>
      <c r="D106" s="607"/>
      <c r="E106" s="556"/>
      <c r="F106" s="607"/>
      <c r="G106" s="607"/>
      <c r="H106" s="607"/>
      <c r="I106"/>
      <c r="J106"/>
      <c r="K106"/>
      <c r="L106"/>
      <c r="M106"/>
      <c r="N106"/>
      <c r="O106"/>
      <c r="P106"/>
      <c r="Q106"/>
      <c r="R106"/>
      <c r="S106"/>
      <c r="T106" s="80"/>
      <c r="U106" s="607"/>
      <c r="V106" s="608"/>
    </row>
    <row r="107" spans="1:22" x14ac:dyDescent="0.25">
      <c r="A107" s="606"/>
      <c r="B107" s="701"/>
      <c r="C107" s="589"/>
      <c r="D107" s="589"/>
      <c r="E107" s="589"/>
      <c r="F107" s="607"/>
      <c r="G107" s="607"/>
      <c r="H107" s="607"/>
      <c r="I107" s="556"/>
      <c r="J107" s="607"/>
      <c r="K107" s="80"/>
      <c r="L107" s="607"/>
      <c r="M107" s="556"/>
      <c r="N107" s="607"/>
      <c r="O107" s="556"/>
      <c r="P107" s="607"/>
      <c r="Q107" s="607"/>
      <c r="R107" s="607"/>
      <c r="S107" s="80"/>
      <c r="T107" s="80"/>
      <c r="U107" s="607"/>
      <c r="V107" s="608"/>
    </row>
    <row r="108" spans="1:22" ht="15.75" thickBot="1" x14ac:dyDescent="0.3">
      <c r="A108" s="606"/>
      <c r="B108" s="701"/>
      <c r="C108" s="589"/>
      <c r="D108" s="589"/>
      <c r="E108" s="589"/>
      <c r="F108" s="607"/>
      <c r="G108" s="607"/>
      <c r="H108" s="607"/>
      <c r="I108" s="556"/>
      <c r="J108" s="607"/>
      <c r="K108" s="80"/>
      <c r="L108" s="607"/>
      <c r="M108" s="556"/>
      <c r="N108" s="607"/>
      <c r="O108" s="556"/>
      <c r="P108" s="607"/>
      <c r="Q108" s="607"/>
      <c r="R108" s="607"/>
      <c r="S108" s="80"/>
      <c r="T108" s="80"/>
      <c r="U108" s="607"/>
      <c r="V108" s="608"/>
    </row>
    <row r="109" spans="1:22" ht="15.75" thickBot="1" x14ac:dyDescent="0.3">
      <c r="A109" s="850"/>
      <c r="B109" s="1286"/>
      <c r="C109" s="1287"/>
      <c r="D109" s="1287"/>
      <c r="E109" s="1287"/>
      <c r="F109" s="1287"/>
      <c r="G109" s="1287"/>
      <c r="H109" s="1287"/>
      <c r="I109" s="1287"/>
      <c r="J109" s="1287"/>
      <c r="K109" s="1288"/>
      <c r="L109" s="563"/>
      <c r="M109" s="617"/>
      <c r="N109" s="563"/>
      <c r="O109" s="617"/>
      <c r="P109" s="563"/>
      <c r="Q109" s="563"/>
      <c r="R109" s="563"/>
      <c r="S109" s="618"/>
      <c r="T109" s="618"/>
      <c r="U109" s="563"/>
      <c r="V109" s="619"/>
    </row>
    <row r="110" spans="1:22" x14ac:dyDescent="0.25">
      <c r="V110" s="607"/>
    </row>
    <row r="111" spans="1:22" x14ac:dyDescent="0.25">
      <c r="V111" s="607"/>
    </row>
  </sheetData>
  <mergeCells count="5">
    <mergeCell ref="A15:V15"/>
    <mergeCell ref="C18:U18"/>
    <mergeCell ref="B109:K109"/>
    <mergeCell ref="B60:S60"/>
    <mergeCell ref="E85:I85"/>
  </mergeCells>
  <pageMargins left="0.7" right="0.7" top="0.75" bottom="0.75" header="0.3" footer="0.3"/>
  <pageSetup paperSize="9" scale="85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V938"/>
  <sheetViews>
    <sheetView zoomScaleNormal="100" workbookViewId="0">
      <selection activeCell="A19" sqref="A19:B26"/>
    </sheetView>
  </sheetViews>
  <sheetFormatPr defaultColWidth="11.42578125" defaultRowHeight="15.75" x14ac:dyDescent="0.25"/>
  <cols>
    <col min="1" max="1" width="4.7109375" style="70" customWidth="1"/>
    <col min="2" max="2" width="5.7109375" style="3" customWidth="1"/>
    <col min="3" max="3" width="20.7109375" style="173" customWidth="1"/>
    <col min="4" max="4" width="25.7109375" style="207" customWidth="1"/>
    <col min="5" max="6" width="5.7109375" style="70" customWidth="1"/>
    <col min="7" max="7" width="5.7109375" style="71" customWidth="1"/>
    <col min="8" max="8" width="38.7109375" style="70" customWidth="1"/>
    <col min="9" max="9" width="20.7109375" style="70" customWidth="1"/>
    <col min="10" max="10" width="10.7109375" style="110" customWidth="1"/>
    <col min="11" max="11" width="2.7109375" style="712" customWidth="1"/>
    <col min="12" max="13" width="3.7109375" style="713" customWidth="1"/>
    <col min="14" max="14" width="6.7109375" style="70" customWidth="1"/>
    <col min="15" max="15" width="2.7109375" style="712" customWidth="1"/>
    <col min="16" max="16" width="3.7109375" style="713" customWidth="1"/>
    <col min="17" max="17" width="6.7109375" style="883" customWidth="1"/>
    <col min="18" max="18" width="5.7109375" style="70" customWidth="1"/>
    <col min="19" max="19" width="4.7109375" style="70" customWidth="1"/>
    <col min="20" max="16384" width="11.42578125" style="4"/>
  </cols>
  <sheetData>
    <row r="1" spans="1:22" ht="15.75" customHeight="1" x14ac:dyDescent="0.25">
      <c r="A1" s="819"/>
      <c r="B1" s="873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879"/>
      <c r="R1" s="755"/>
      <c r="S1" s="874"/>
      <c r="T1"/>
      <c r="U1"/>
      <c r="V1"/>
    </row>
    <row r="2" spans="1:22" ht="15.75" customHeight="1" x14ac:dyDescent="0.25">
      <c r="A2" s="759"/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880"/>
      <c r="R2" s="756"/>
      <c r="S2" s="875"/>
      <c r="T2"/>
      <c r="U2"/>
      <c r="V2"/>
    </row>
    <row r="3" spans="1:22" ht="15.75" customHeight="1" x14ac:dyDescent="0.25">
      <c r="A3" s="759"/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880"/>
      <c r="R3" s="756"/>
      <c r="S3" s="875"/>
      <c r="T3"/>
      <c r="U3"/>
      <c r="V3"/>
    </row>
    <row r="4" spans="1:22" ht="15.75" customHeight="1" x14ac:dyDescent="0.25">
      <c r="A4" s="759"/>
      <c r="B4" s="756"/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  <c r="N4" s="756"/>
      <c r="O4" s="756"/>
      <c r="P4" s="756"/>
      <c r="Q4" s="880"/>
      <c r="R4" s="756"/>
      <c r="S4" s="875"/>
      <c r="T4"/>
      <c r="U4"/>
      <c r="V4"/>
    </row>
    <row r="5" spans="1:22" ht="15.75" customHeight="1" x14ac:dyDescent="0.25">
      <c r="A5" s="759"/>
      <c r="B5" s="756"/>
      <c r="C5" s="756"/>
      <c r="D5" s="756"/>
      <c r="E5" s="756"/>
      <c r="F5" s="756"/>
      <c r="G5" s="756"/>
      <c r="H5" s="756"/>
      <c r="I5" s="756"/>
      <c r="J5" s="756"/>
      <c r="K5" s="756"/>
      <c r="L5" s="756"/>
      <c r="M5" s="756"/>
      <c r="N5" s="756"/>
      <c r="O5" s="756"/>
      <c r="P5" s="756"/>
      <c r="Q5" s="880"/>
      <c r="R5" s="756"/>
      <c r="S5" s="875"/>
      <c r="T5"/>
      <c r="U5"/>
      <c r="V5"/>
    </row>
    <row r="6" spans="1:22" ht="15.75" customHeight="1" x14ac:dyDescent="0.25">
      <c r="A6" s="759"/>
      <c r="B6" s="756"/>
      <c r="C6" s="756"/>
      <c r="D6" s="756"/>
      <c r="E6" s="1328"/>
      <c r="F6" s="1328"/>
      <c r="G6" s="1328"/>
      <c r="H6" s="1328"/>
      <c r="I6" s="1328"/>
      <c r="J6" s="1328"/>
      <c r="K6" s="1328"/>
      <c r="L6" s="1328"/>
      <c r="M6" s="1328"/>
      <c r="N6" s="1328"/>
      <c r="O6" s="1328"/>
      <c r="P6" s="1328"/>
      <c r="Q6" s="881"/>
      <c r="R6" s="820"/>
      <c r="S6" s="876"/>
      <c r="T6"/>
      <c r="U6"/>
      <c r="V6"/>
    </row>
    <row r="7" spans="1:22" ht="15.75" customHeight="1" x14ac:dyDescent="0.25">
      <c r="A7" s="759"/>
      <c r="B7" s="756"/>
      <c r="C7" s="756"/>
      <c r="D7" s="756"/>
      <c r="E7" s="1328"/>
      <c r="F7" s="1328"/>
      <c r="G7" s="1328"/>
      <c r="H7" s="1328"/>
      <c r="I7" s="1328"/>
      <c r="J7" s="1328"/>
      <c r="K7" s="1328"/>
      <c r="L7" s="1328"/>
      <c r="M7" s="1328"/>
      <c r="N7" s="1328"/>
      <c r="O7" s="1328"/>
      <c r="P7" s="1328"/>
      <c r="Q7" s="881"/>
      <c r="R7" s="820"/>
      <c r="S7" s="876"/>
      <c r="T7"/>
      <c r="U7"/>
      <c r="V7"/>
    </row>
    <row r="8" spans="1:22" ht="15.75" customHeight="1" x14ac:dyDescent="0.25">
      <c r="A8" s="759"/>
      <c r="B8" s="756"/>
      <c r="C8" s="756"/>
      <c r="D8" s="756"/>
      <c r="E8" s="756"/>
      <c r="F8" s="756"/>
      <c r="G8" s="1335"/>
      <c r="H8" s="1335"/>
      <c r="I8" s="1335"/>
      <c r="J8" s="1335"/>
      <c r="K8" s="1335"/>
      <c r="L8" s="1335"/>
      <c r="M8" s="1335"/>
      <c r="N8" s="1335"/>
      <c r="O8" s="756"/>
      <c r="P8" s="756"/>
      <c r="Q8" s="880"/>
      <c r="R8" s="756"/>
      <c r="S8" s="875"/>
      <c r="T8"/>
      <c r="U8"/>
      <c r="V8"/>
    </row>
    <row r="9" spans="1:22" ht="15.75" customHeight="1" x14ac:dyDescent="0.25">
      <c r="A9" s="759"/>
      <c r="B9" s="756"/>
      <c r="C9" s="756"/>
      <c r="D9" s="756"/>
      <c r="E9" s="756"/>
      <c r="F9" s="756"/>
      <c r="G9" s="756"/>
      <c r="H9" s="756"/>
      <c r="I9" s="756"/>
      <c r="J9" s="756"/>
      <c r="K9" s="756"/>
      <c r="L9" s="756"/>
      <c r="M9" s="756"/>
      <c r="N9" s="756"/>
      <c r="O9" s="756"/>
      <c r="P9" s="756"/>
      <c r="Q9" s="880"/>
      <c r="R9" s="756"/>
      <c r="S9" s="875"/>
      <c r="T9"/>
      <c r="U9"/>
      <c r="V9"/>
    </row>
    <row r="10" spans="1:22" ht="15.75" customHeight="1" x14ac:dyDescent="0.25">
      <c r="A10" s="759"/>
      <c r="B10" s="756"/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880"/>
      <c r="R10" s="756"/>
      <c r="S10" s="875"/>
      <c r="T10"/>
      <c r="U10"/>
      <c r="V10"/>
    </row>
    <row r="11" spans="1:22" ht="15.75" customHeight="1" x14ac:dyDescent="0.25">
      <c r="A11" s="759"/>
      <c r="B11" s="756"/>
      <c r="C11" s="756"/>
      <c r="D11" s="756"/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880"/>
      <c r="R11" s="756"/>
      <c r="S11" s="875"/>
      <c r="T11"/>
      <c r="U11"/>
      <c r="V11"/>
    </row>
    <row r="12" spans="1:22" ht="16.5" customHeight="1" thickBot="1" x14ac:dyDescent="0.3">
      <c r="A12" s="759"/>
      <c r="B12" s="756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880"/>
      <c r="R12" s="756"/>
      <c r="S12" s="875"/>
      <c r="T12"/>
      <c r="U12"/>
      <c r="V12"/>
    </row>
    <row r="13" spans="1:22" ht="16.5" customHeight="1" x14ac:dyDescent="0.25">
      <c r="A13" s="759"/>
      <c r="B13" s="756"/>
      <c r="C13" s="756"/>
      <c r="D13" s="1356" t="s">
        <v>2417</v>
      </c>
      <c r="E13" s="1357"/>
      <c r="F13" s="1357"/>
      <c r="G13" s="1357"/>
      <c r="H13" s="1357"/>
      <c r="I13" s="1357"/>
      <c r="J13" s="1357"/>
      <c r="K13" s="1357"/>
      <c r="L13" s="1357"/>
      <c r="M13" s="1357"/>
      <c r="N13" s="1357"/>
      <c r="O13" s="1358"/>
      <c r="P13" s="756"/>
      <c r="Q13" s="880"/>
      <c r="R13" s="756"/>
      <c r="S13" s="875"/>
      <c r="T13"/>
      <c r="U13"/>
      <c r="V13"/>
    </row>
    <row r="14" spans="1:22" ht="16.5" customHeight="1" thickBot="1" x14ac:dyDescent="0.3">
      <c r="A14" s="759"/>
      <c r="B14" s="756"/>
      <c r="C14" s="756"/>
      <c r="D14" s="1359"/>
      <c r="E14" s="1360"/>
      <c r="F14" s="1360"/>
      <c r="G14" s="1360"/>
      <c r="H14" s="1360"/>
      <c r="I14" s="1360"/>
      <c r="J14" s="1360"/>
      <c r="K14" s="1360"/>
      <c r="L14" s="1360"/>
      <c r="M14" s="1360"/>
      <c r="N14" s="1360"/>
      <c r="O14" s="1361"/>
      <c r="P14" s="756"/>
      <c r="Q14" s="880"/>
      <c r="R14" s="756"/>
      <c r="S14" s="875"/>
      <c r="T14"/>
      <c r="U14"/>
      <c r="V14"/>
    </row>
    <row r="15" spans="1:22" customFormat="1" ht="16.5" customHeight="1" x14ac:dyDescent="0.25"/>
    <row r="16" spans="1:22" customFormat="1" ht="16.5" customHeight="1" thickBot="1" x14ac:dyDescent="0.3"/>
    <row r="17" spans="1:22" ht="15.75" customHeight="1" x14ac:dyDescent="0.25">
      <c r="A17" s="1347" t="s">
        <v>2806</v>
      </c>
      <c r="B17" s="1348"/>
      <c r="C17" s="1348"/>
      <c r="D17" s="1348"/>
      <c r="E17" s="1348"/>
      <c r="F17" s="1348"/>
      <c r="G17" s="1348"/>
      <c r="H17" s="1348"/>
      <c r="I17" s="1348"/>
      <c r="J17" s="1348"/>
      <c r="K17" s="1348"/>
      <c r="L17" s="1348"/>
      <c r="M17" s="1348"/>
      <c r="N17" s="1348"/>
      <c r="O17" s="1348"/>
      <c r="P17" s="1348"/>
      <c r="Q17" s="1348"/>
      <c r="R17" s="1348"/>
      <c r="S17" s="1349"/>
      <c r="T17"/>
      <c r="U17"/>
      <c r="V17"/>
    </row>
    <row r="18" spans="1:22" customFormat="1" ht="15" customHeight="1" thickBot="1" x14ac:dyDescent="0.3">
      <c r="A18" s="1350"/>
      <c r="B18" s="1351"/>
      <c r="C18" s="1351"/>
      <c r="D18" s="1351"/>
      <c r="E18" s="1351"/>
      <c r="F18" s="1351"/>
      <c r="G18" s="1351"/>
      <c r="H18" s="1351"/>
      <c r="I18" s="1351"/>
      <c r="J18" s="1351"/>
      <c r="K18" s="1351"/>
      <c r="L18" s="1351"/>
      <c r="M18" s="1351"/>
      <c r="N18" s="1351"/>
      <c r="O18" s="1351"/>
      <c r="P18" s="1351"/>
      <c r="Q18" s="1351"/>
      <c r="R18" s="1351"/>
      <c r="S18" s="1352"/>
    </row>
    <row r="19" spans="1:22" ht="16.5" thickBot="1" x14ac:dyDescent="0.3">
      <c r="A19" s="1318"/>
      <c r="B19" s="1319"/>
      <c r="C19" s="1298"/>
      <c r="D19" s="417"/>
      <c r="E19" s="580"/>
      <c r="F19" s="580"/>
      <c r="G19" s="581"/>
      <c r="H19" s="580"/>
      <c r="I19" s="580"/>
      <c r="J19" s="582"/>
      <c r="K19" s="705"/>
      <c r="L19" s="705"/>
      <c r="M19" s="704"/>
      <c r="N19" s="1316"/>
      <c r="O19" s="1316"/>
      <c r="P19" s="1316"/>
      <c r="Q19" s="1316"/>
      <c r="R19" s="1316"/>
      <c r="S19" s="1316"/>
      <c r="T19"/>
      <c r="U19"/>
      <c r="V19"/>
    </row>
    <row r="20" spans="1:22" ht="21.75" thickBot="1" x14ac:dyDescent="0.3">
      <c r="A20" s="1320"/>
      <c r="B20" s="1321"/>
      <c r="C20" s="1299"/>
      <c r="D20" s="1353" t="s">
        <v>2416</v>
      </c>
      <c r="E20" s="1354"/>
      <c r="F20" s="1354"/>
      <c r="G20" s="1354"/>
      <c r="H20" s="1354"/>
      <c r="I20" s="1354"/>
      <c r="J20" s="1354"/>
      <c r="K20" s="1354"/>
      <c r="L20" s="1355"/>
      <c r="M20" s="704"/>
      <c r="N20" s="1317"/>
      <c r="O20" s="1317"/>
      <c r="P20" s="1317"/>
      <c r="Q20" s="1317"/>
      <c r="R20" s="1317"/>
      <c r="S20" s="1317"/>
      <c r="T20"/>
      <c r="U20"/>
      <c r="V20"/>
    </row>
    <row r="21" spans="1:22" ht="16.5" thickBot="1" x14ac:dyDescent="0.3">
      <c r="A21" s="1320"/>
      <c r="B21" s="1321"/>
      <c r="C21" s="1299"/>
      <c r="D21" s="589"/>
      <c r="E21" s="589"/>
      <c r="F21" s="589"/>
      <c r="G21" s="589"/>
      <c r="H21" s="589"/>
      <c r="I21" s="589"/>
      <c r="J21" s="1319"/>
      <c r="K21" s="1319"/>
      <c r="L21" s="1319"/>
      <c r="M21" s="707"/>
      <c r="N21" s="1317"/>
      <c r="O21" s="1317"/>
      <c r="P21" s="1317"/>
      <c r="Q21" s="1317"/>
      <c r="R21" s="1317"/>
      <c r="S21" s="1317"/>
      <c r="T21"/>
      <c r="U21"/>
      <c r="V21"/>
    </row>
    <row r="22" spans="1:22" ht="16.5" thickBot="1" x14ac:dyDescent="0.3">
      <c r="A22" s="1320"/>
      <c r="B22" s="1321"/>
      <c r="C22" s="1300"/>
      <c r="D22" s="1336" t="s">
        <v>2770</v>
      </c>
      <c r="E22" s="1337"/>
      <c r="F22" s="1337"/>
      <c r="G22" s="1337"/>
      <c r="H22" s="1337"/>
      <c r="I22" s="1338"/>
      <c r="J22" s="1321"/>
      <c r="K22" s="1321"/>
      <c r="L22" s="1321"/>
      <c r="M22" s="707"/>
      <c r="N22" s="1317"/>
      <c r="O22" s="1317"/>
      <c r="P22" s="1317"/>
      <c r="Q22" s="1317"/>
      <c r="R22" s="1317"/>
      <c r="S22" s="1317"/>
      <c r="T22"/>
      <c r="U22"/>
      <c r="V22"/>
    </row>
    <row r="23" spans="1:22" x14ac:dyDescent="0.25">
      <c r="A23" s="1320"/>
      <c r="B23" s="1321"/>
      <c r="C23" s="746" t="s">
        <v>2380</v>
      </c>
      <c r="D23" s="848" t="s">
        <v>2533</v>
      </c>
      <c r="E23" s="849"/>
      <c r="F23" s="849"/>
      <c r="G23" s="849"/>
      <c r="H23" s="849"/>
      <c r="I23" s="849"/>
      <c r="J23" s="676"/>
      <c r="K23" s="707"/>
      <c r="L23" s="707"/>
      <c r="M23" s="707"/>
      <c r="N23" s="1317"/>
      <c r="O23" s="1317"/>
      <c r="P23" s="1317"/>
      <c r="Q23" s="1317"/>
      <c r="R23" s="1317"/>
      <c r="S23" s="1317"/>
      <c r="T23"/>
      <c r="U23"/>
      <c r="V23"/>
    </row>
    <row r="24" spans="1:22" x14ac:dyDescent="0.25">
      <c r="A24" s="1320"/>
      <c r="B24" s="1321"/>
      <c r="C24" s="172" t="s">
        <v>2312</v>
      </c>
      <c r="D24" s="1089" t="s">
        <v>2531</v>
      </c>
      <c r="E24" s="1090"/>
      <c r="F24" s="1090"/>
      <c r="G24" s="1090"/>
      <c r="H24" s="1090"/>
      <c r="I24" s="1090"/>
      <c r="J24" s="677"/>
      <c r="K24" s="707"/>
      <c r="L24" s="707"/>
      <c r="M24" s="379"/>
      <c r="N24" s="1317"/>
      <c r="O24" s="1317"/>
      <c r="P24" s="1317"/>
      <c r="Q24" s="1317"/>
      <c r="R24" s="1317"/>
      <c r="S24" s="1317"/>
      <c r="T24"/>
      <c r="U24"/>
      <c r="V24"/>
    </row>
    <row r="25" spans="1:22" ht="16.5" customHeight="1" thickBot="1" x14ac:dyDescent="0.3">
      <c r="A25" s="1320"/>
      <c r="B25" s="1321"/>
      <c r="C25" s="678" t="s">
        <v>2381</v>
      </c>
      <c r="D25" s="682" t="s">
        <v>2532</v>
      </c>
      <c r="E25" s="683"/>
      <c r="F25" s="683"/>
      <c r="G25" s="683"/>
      <c r="H25" s="683"/>
      <c r="I25" s="683"/>
      <c r="J25" s="675"/>
      <c r="K25" s="707"/>
      <c r="L25" s="707"/>
      <c r="N25" s="1317"/>
      <c r="O25" s="1317"/>
      <c r="P25" s="1317"/>
      <c r="Q25" s="1317"/>
      <c r="R25" s="1317"/>
      <c r="S25" s="1317"/>
      <c r="T25"/>
      <c r="U25"/>
      <c r="V25"/>
    </row>
    <row r="26" spans="1:22" ht="16.5" thickBot="1" x14ac:dyDescent="0.3">
      <c r="A26" s="1322"/>
      <c r="B26" s="1323"/>
      <c r="C26" s="78"/>
      <c r="D26" s="417"/>
      <c r="E26" s="78"/>
      <c r="F26" s="78"/>
      <c r="G26" s="79"/>
      <c r="H26" s="78"/>
      <c r="I26" s="78"/>
      <c r="J26" s="112"/>
      <c r="K26" s="379"/>
      <c r="L26" s="379"/>
      <c r="N26" s="1315"/>
      <c r="O26" s="1315"/>
      <c r="P26" s="1315"/>
      <c r="Q26" s="1315"/>
      <c r="R26" s="1315"/>
      <c r="S26" s="1315"/>
      <c r="T26"/>
      <c r="U26"/>
      <c r="V26"/>
    </row>
    <row r="27" spans="1:22" ht="16.5" thickBot="1" x14ac:dyDescent="0.3">
      <c r="A27" s="670" t="s">
        <v>5</v>
      </c>
      <c r="B27" s="877" t="s">
        <v>4</v>
      </c>
      <c r="C27" s="853"/>
      <c r="D27" s="854"/>
      <c r="E27" s="159" t="s">
        <v>42</v>
      </c>
      <c r="F27" s="727"/>
      <c r="G27" s="490"/>
      <c r="H27" s="50"/>
      <c r="I27" s="1287" t="s">
        <v>46</v>
      </c>
      <c r="J27" s="1288"/>
      <c r="K27" s="1301" t="s">
        <v>2501</v>
      </c>
      <c r="L27" s="1302"/>
      <c r="M27" s="1303"/>
      <c r="N27" s="1045" t="s">
        <v>32</v>
      </c>
      <c r="O27" s="1339" t="s">
        <v>2502</v>
      </c>
      <c r="P27" s="1340"/>
      <c r="Q27" s="1046" t="s">
        <v>2503</v>
      </c>
      <c r="R27" s="877" t="s">
        <v>4</v>
      </c>
      <c r="S27" s="1164" t="s">
        <v>249</v>
      </c>
      <c r="T27"/>
      <c r="U27"/>
      <c r="V27"/>
    </row>
    <row r="28" spans="1:22" ht="16.5" thickBot="1" x14ac:dyDescent="0.3">
      <c r="A28" s="671" t="s">
        <v>41</v>
      </c>
      <c r="B28" s="878" t="s">
        <v>3</v>
      </c>
      <c r="C28" s="693" t="s">
        <v>39</v>
      </c>
      <c r="D28" s="643" t="s">
        <v>2240</v>
      </c>
      <c r="E28" s="643" t="s">
        <v>43</v>
      </c>
      <c r="F28" s="158"/>
      <c r="G28" s="491" t="s">
        <v>2</v>
      </c>
      <c r="H28" s="643" t="s">
        <v>289</v>
      </c>
      <c r="I28" s="489" t="s">
        <v>47</v>
      </c>
      <c r="J28" s="50" t="s">
        <v>48</v>
      </c>
      <c r="K28" s="974" t="s">
        <v>8</v>
      </c>
      <c r="L28" s="975" t="s">
        <v>9</v>
      </c>
      <c r="M28" s="975" t="s">
        <v>10</v>
      </c>
      <c r="N28" s="970" t="s">
        <v>3</v>
      </c>
      <c r="O28" s="972" t="s">
        <v>8</v>
      </c>
      <c r="P28" s="973" t="s">
        <v>9</v>
      </c>
      <c r="Q28" s="971" t="s">
        <v>3</v>
      </c>
      <c r="R28" s="878" t="s">
        <v>3</v>
      </c>
      <c r="S28" s="1165" t="s">
        <v>41</v>
      </c>
      <c r="T28"/>
      <c r="U28"/>
      <c r="V28"/>
    </row>
    <row r="29" spans="1:22" x14ac:dyDescent="0.25">
      <c r="A29" s="747">
        <v>1</v>
      </c>
      <c r="B29" s="890" t="s">
        <v>2459</v>
      </c>
      <c r="C29" s="891" t="s">
        <v>2460</v>
      </c>
      <c r="D29" s="892" t="s">
        <v>2461</v>
      </c>
      <c r="E29" s="893">
        <v>2006</v>
      </c>
      <c r="F29" s="894"/>
      <c r="G29" s="895" t="s">
        <v>476</v>
      </c>
      <c r="H29" s="896" t="s">
        <v>2462</v>
      </c>
      <c r="I29" s="897" t="s">
        <v>2463</v>
      </c>
      <c r="J29" s="898" t="s">
        <v>2464</v>
      </c>
      <c r="K29" s="1236" t="s">
        <v>105</v>
      </c>
      <c r="L29" s="1209">
        <v>43</v>
      </c>
      <c r="M29" s="977" t="s">
        <v>133</v>
      </c>
      <c r="N29" s="902" t="s">
        <v>2465</v>
      </c>
      <c r="O29" s="903" t="s">
        <v>13</v>
      </c>
      <c r="P29" s="904">
        <v>26</v>
      </c>
      <c r="Q29" s="905">
        <v>284</v>
      </c>
      <c r="R29" s="906" t="s">
        <v>2459</v>
      </c>
      <c r="S29" s="1170" t="s">
        <v>14</v>
      </c>
      <c r="T29"/>
      <c r="U29"/>
      <c r="V29"/>
    </row>
    <row r="30" spans="1:22" x14ac:dyDescent="0.25">
      <c r="A30" s="715">
        <v>2</v>
      </c>
      <c r="B30" s="486" t="s">
        <v>2466</v>
      </c>
      <c r="C30" s="775" t="s">
        <v>2467</v>
      </c>
      <c r="D30" s="907" t="s">
        <v>2468</v>
      </c>
      <c r="E30" s="908">
        <v>2006</v>
      </c>
      <c r="F30" s="894"/>
      <c r="G30" s="909" t="s">
        <v>476</v>
      </c>
      <c r="H30" s="910" t="s">
        <v>2469</v>
      </c>
      <c r="I30" s="911" t="s">
        <v>2463</v>
      </c>
      <c r="J30" s="912" t="s">
        <v>2464</v>
      </c>
      <c r="K30" s="944">
        <v>0</v>
      </c>
      <c r="L30" s="714">
        <v>42</v>
      </c>
      <c r="M30" s="914" t="s">
        <v>74</v>
      </c>
      <c r="N30" s="915" t="s">
        <v>2470</v>
      </c>
      <c r="O30" s="916">
        <v>1</v>
      </c>
      <c r="P30" s="917">
        <v>32</v>
      </c>
      <c r="Q30" s="918">
        <v>278</v>
      </c>
      <c r="R30" s="919" t="s">
        <v>2466</v>
      </c>
      <c r="S30" s="1167" t="s">
        <v>62</v>
      </c>
      <c r="T30"/>
      <c r="U30"/>
      <c r="V30"/>
    </row>
    <row r="31" spans="1:22" x14ac:dyDescent="0.25">
      <c r="A31" s="715">
        <v>3</v>
      </c>
      <c r="B31" s="486" t="s">
        <v>2471</v>
      </c>
      <c r="C31" s="482" t="s">
        <v>1180</v>
      </c>
      <c r="D31" s="920" t="s">
        <v>2472</v>
      </c>
      <c r="E31" s="721" t="s">
        <v>2473</v>
      </c>
      <c r="F31" s="921"/>
      <c r="G31" s="366" t="s">
        <v>307</v>
      </c>
      <c r="H31" s="922" t="s">
        <v>2474</v>
      </c>
      <c r="I31" s="923" t="s">
        <v>2475</v>
      </c>
      <c r="J31" s="721" t="s">
        <v>2476</v>
      </c>
      <c r="K31" s="899" t="s">
        <v>105</v>
      </c>
      <c r="L31" s="900" t="s">
        <v>142</v>
      </c>
      <c r="M31" s="901" t="s">
        <v>70</v>
      </c>
      <c r="N31" s="1043" t="s">
        <v>2477</v>
      </c>
      <c r="O31" s="913" t="s">
        <v>13</v>
      </c>
      <c r="P31" s="914" t="s">
        <v>15</v>
      </c>
      <c r="Q31" s="918" t="s">
        <v>2478</v>
      </c>
      <c r="R31" s="925" t="s">
        <v>2471</v>
      </c>
      <c r="S31" s="1167" t="s">
        <v>14</v>
      </c>
      <c r="T31"/>
      <c r="U31"/>
      <c r="V31"/>
    </row>
    <row r="32" spans="1:22" x14ac:dyDescent="0.25">
      <c r="A32" s="375">
        <v>4</v>
      </c>
      <c r="B32" s="486" t="s">
        <v>2479</v>
      </c>
      <c r="C32" s="926" t="s">
        <v>2480</v>
      </c>
      <c r="D32" s="775" t="s">
        <v>2481</v>
      </c>
      <c r="E32" s="908">
        <v>2006</v>
      </c>
      <c r="F32" s="927"/>
      <c r="G32" s="164" t="s">
        <v>476</v>
      </c>
      <c r="H32" s="910" t="s">
        <v>2469</v>
      </c>
      <c r="I32" s="911" t="s">
        <v>2463</v>
      </c>
      <c r="J32" s="912" t="s">
        <v>2464</v>
      </c>
      <c r="K32" s="714">
        <v>0</v>
      </c>
      <c r="L32" s="714">
        <v>43</v>
      </c>
      <c r="M32" s="914" t="s">
        <v>74</v>
      </c>
      <c r="N32" s="915" t="s">
        <v>2482</v>
      </c>
      <c r="O32" s="916">
        <v>1</v>
      </c>
      <c r="P32" s="928">
        <v>41</v>
      </c>
      <c r="Q32" s="918">
        <v>269</v>
      </c>
      <c r="R32" s="486" t="s">
        <v>2479</v>
      </c>
      <c r="S32" s="1167" t="s">
        <v>108</v>
      </c>
      <c r="T32"/>
      <c r="U32"/>
      <c r="V32"/>
    </row>
    <row r="33" spans="1:22" x14ac:dyDescent="0.25">
      <c r="A33" s="375">
        <v>5</v>
      </c>
      <c r="B33" s="929" t="s">
        <v>2483</v>
      </c>
      <c r="C33" s="930" t="s">
        <v>2484</v>
      </c>
      <c r="D33" s="725" t="s">
        <v>2485</v>
      </c>
      <c r="E33" s="722">
        <v>2006</v>
      </c>
      <c r="F33" s="931"/>
      <c r="G33" s="367" t="s">
        <v>2419</v>
      </c>
      <c r="H33" s="932" t="s">
        <v>2486</v>
      </c>
      <c r="I33" s="729" t="s">
        <v>2487</v>
      </c>
      <c r="J33" s="933">
        <v>41943</v>
      </c>
      <c r="K33" s="934" t="s">
        <v>105</v>
      </c>
      <c r="L33" s="900" t="s">
        <v>16</v>
      </c>
      <c r="M33" s="935" t="s">
        <v>70</v>
      </c>
      <c r="N33" s="936" t="s">
        <v>2488</v>
      </c>
      <c r="O33" s="899" t="s">
        <v>13</v>
      </c>
      <c r="P33" s="901" t="s">
        <v>132</v>
      </c>
      <c r="Q33" s="937" t="s">
        <v>2489</v>
      </c>
      <c r="R33" s="938">
        <f>(N33+Q33)</f>
        <v>520</v>
      </c>
      <c r="S33" s="1168" t="s">
        <v>14</v>
      </c>
      <c r="T33"/>
      <c r="U33"/>
      <c r="V33"/>
    </row>
    <row r="34" spans="1:22" x14ac:dyDescent="0.25">
      <c r="A34" s="375">
        <v>6</v>
      </c>
      <c r="B34" s="939">
        <v>516</v>
      </c>
      <c r="C34" s="940" t="s">
        <v>2490</v>
      </c>
      <c r="D34" s="482" t="s">
        <v>2491</v>
      </c>
      <c r="E34" s="728">
        <v>2006</v>
      </c>
      <c r="F34" s="941"/>
      <c r="G34" s="172" t="s">
        <v>2421</v>
      </c>
      <c r="H34" s="942" t="s">
        <v>2492</v>
      </c>
      <c r="I34" s="729" t="s">
        <v>2492</v>
      </c>
      <c r="J34" s="943" t="s">
        <v>2493</v>
      </c>
      <c r="K34" s="944" t="s">
        <v>105</v>
      </c>
      <c r="L34" s="714" t="s">
        <v>179</v>
      </c>
      <c r="M34" s="945" t="s">
        <v>74</v>
      </c>
      <c r="N34" s="946">
        <v>247</v>
      </c>
      <c r="O34" s="913" t="s">
        <v>13</v>
      </c>
      <c r="P34" s="914" t="s">
        <v>11</v>
      </c>
      <c r="Q34" s="947">
        <v>269</v>
      </c>
      <c r="R34" s="948">
        <v>516</v>
      </c>
      <c r="S34" s="1171" t="s">
        <v>14</v>
      </c>
      <c r="T34"/>
      <c r="U34"/>
      <c r="V34"/>
    </row>
    <row r="35" spans="1:22" customFormat="1" ht="15" x14ac:dyDescent="0.25">
      <c r="A35" s="375">
        <v>7</v>
      </c>
      <c r="B35" s="486" t="s">
        <v>2354</v>
      </c>
      <c r="C35" s="926" t="s">
        <v>2494</v>
      </c>
      <c r="D35" s="775" t="s">
        <v>2495</v>
      </c>
      <c r="E35" s="908">
        <v>2006</v>
      </c>
      <c r="F35" s="927"/>
      <c r="G35" s="164" t="s">
        <v>476</v>
      </c>
      <c r="H35" s="910" t="s">
        <v>2462</v>
      </c>
      <c r="I35" s="949" t="s">
        <v>2463</v>
      </c>
      <c r="J35" s="912" t="s">
        <v>2464</v>
      </c>
      <c r="K35" s="944">
        <v>0</v>
      </c>
      <c r="L35" s="714">
        <v>48</v>
      </c>
      <c r="M35" s="945" t="s">
        <v>74</v>
      </c>
      <c r="N35" s="915" t="s">
        <v>2496</v>
      </c>
      <c r="O35" s="916">
        <v>1</v>
      </c>
      <c r="P35" s="917">
        <v>39</v>
      </c>
      <c r="Q35" s="918">
        <v>271</v>
      </c>
      <c r="R35" s="950" t="s">
        <v>2354</v>
      </c>
      <c r="S35" s="1167" t="s">
        <v>138</v>
      </c>
    </row>
    <row r="36" spans="1:22" customFormat="1" thickBot="1" x14ac:dyDescent="0.3">
      <c r="A36" s="749">
        <v>8</v>
      </c>
      <c r="B36" s="562" t="s">
        <v>2497</v>
      </c>
      <c r="C36" s="956" t="s">
        <v>2498</v>
      </c>
      <c r="D36" s="957" t="s">
        <v>2499</v>
      </c>
      <c r="E36" s="958">
        <v>2006</v>
      </c>
      <c r="F36" s="959"/>
      <c r="G36" s="185" t="s">
        <v>476</v>
      </c>
      <c r="H36" s="960" t="s">
        <v>2462</v>
      </c>
      <c r="I36" s="961" t="s">
        <v>2463</v>
      </c>
      <c r="J36" s="962" t="s">
        <v>2464</v>
      </c>
      <c r="K36" s="963">
        <v>0</v>
      </c>
      <c r="L36" s="964">
        <v>49</v>
      </c>
      <c r="M36" s="965" t="s">
        <v>74</v>
      </c>
      <c r="N36" s="966" t="s">
        <v>2500</v>
      </c>
      <c r="O36" s="967">
        <v>1</v>
      </c>
      <c r="P36" s="968">
        <v>38</v>
      </c>
      <c r="Q36" s="969">
        <v>272</v>
      </c>
      <c r="R36" s="769" t="s">
        <v>2497</v>
      </c>
      <c r="S36" s="1169" t="s">
        <v>116</v>
      </c>
    </row>
    <row r="37" spans="1:22" s="424" customFormat="1" thickBot="1" x14ac:dyDescent="0.3">
      <c r="A37" s="1307"/>
      <c r="B37" s="1308"/>
      <c r="C37" s="704"/>
      <c r="D37" s="704"/>
      <c r="E37" s="951"/>
      <c r="F37" s="952"/>
      <c r="G37" s="223"/>
      <c r="H37" s="953"/>
      <c r="I37" s="954"/>
      <c r="J37" s="955"/>
      <c r="K37" s="1324"/>
      <c r="L37" s="1324"/>
      <c r="M37" s="1324"/>
      <c r="N37" s="1324"/>
      <c r="O37" s="1324"/>
      <c r="P37" s="1324"/>
      <c r="Q37" s="1324"/>
      <c r="R37" s="1324"/>
      <c r="S37" s="1324"/>
      <c r="T37" s="1324"/>
    </row>
    <row r="38" spans="1:22" customFormat="1" ht="16.5" thickBot="1" x14ac:dyDescent="0.3">
      <c r="A38" s="1309"/>
      <c r="B38" s="1310"/>
      <c r="C38" s="46"/>
      <c r="D38" s="1325" t="s">
        <v>2771</v>
      </c>
      <c r="E38" s="1326"/>
      <c r="F38" s="1326"/>
      <c r="G38" s="1326"/>
      <c r="H38" s="1326"/>
      <c r="I38" s="1327"/>
      <c r="J38" s="10"/>
      <c r="K38" s="1324"/>
      <c r="L38" s="1324"/>
      <c r="M38" s="1324"/>
      <c r="N38" s="1324"/>
      <c r="O38" s="1324"/>
      <c r="P38" s="1324"/>
      <c r="Q38" s="1324"/>
      <c r="R38" s="1324"/>
      <c r="S38" s="1324"/>
      <c r="T38" s="1324"/>
    </row>
    <row r="39" spans="1:22" customFormat="1" x14ac:dyDescent="0.25">
      <c r="A39" s="1309"/>
      <c r="B39" s="1310"/>
      <c r="C39" s="746" t="s">
        <v>2313</v>
      </c>
      <c r="D39" s="848" t="s">
        <v>2534</v>
      </c>
      <c r="E39" s="849"/>
      <c r="F39" s="849"/>
      <c r="G39" s="849"/>
      <c r="H39" s="849"/>
      <c r="I39" s="849"/>
      <c r="J39" s="676"/>
      <c r="K39" s="1324"/>
      <c r="L39" s="1324"/>
      <c r="M39" s="1324"/>
      <c r="N39" s="1324"/>
      <c r="O39" s="1324"/>
      <c r="P39" s="1324"/>
      <c r="Q39" s="1324"/>
      <c r="R39" s="1324"/>
      <c r="S39" s="1324"/>
      <c r="T39" s="1324"/>
    </row>
    <row r="40" spans="1:22" customFormat="1" x14ac:dyDescent="0.25">
      <c r="A40" s="1309"/>
      <c r="B40" s="1310"/>
      <c r="C40" s="172" t="s">
        <v>2312</v>
      </c>
      <c r="D40" s="1089" t="s">
        <v>2767</v>
      </c>
      <c r="E40" s="1090"/>
      <c r="F40" s="1090"/>
      <c r="G40" s="1090"/>
      <c r="H40" s="1090"/>
      <c r="I40" s="1090"/>
      <c r="J40" s="677"/>
      <c r="K40" s="1324"/>
      <c r="L40" s="1324"/>
      <c r="M40" s="1324"/>
      <c r="N40" s="1324"/>
      <c r="O40" s="1324"/>
      <c r="P40" s="1324"/>
      <c r="Q40" s="1324"/>
      <c r="R40" s="1324"/>
      <c r="S40" s="1324"/>
      <c r="T40" s="1324"/>
    </row>
    <row r="41" spans="1:22" customFormat="1" ht="16.5" thickBot="1" x14ac:dyDescent="0.3">
      <c r="A41" s="1309"/>
      <c r="B41" s="1310"/>
      <c r="C41" s="678" t="s">
        <v>2381</v>
      </c>
      <c r="D41" s="682" t="s">
        <v>2535</v>
      </c>
      <c r="E41" s="683"/>
      <c r="F41" s="683"/>
      <c r="G41" s="683"/>
      <c r="H41" s="683"/>
      <c r="I41" s="683"/>
      <c r="J41" s="686"/>
      <c r="K41" s="1324"/>
      <c r="L41" s="1324"/>
      <c r="M41" s="1324"/>
      <c r="N41" s="1324"/>
      <c r="O41" s="1324"/>
      <c r="P41" s="1324"/>
      <c r="Q41" s="1324"/>
      <c r="R41" s="1324"/>
      <c r="S41" s="1324"/>
      <c r="T41" s="1324"/>
    </row>
    <row r="42" spans="1:22" customFormat="1" ht="16.5" thickBot="1" x14ac:dyDescent="0.3">
      <c r="A42" s="1311"/>
      <c r="B42" s="1312"/>
      <c r="C42" s="10"/>
      <c r="D42" s="10"/>
      <c r="E42" s="10"/>
      <c r="F42" s="10"/>
      <c r="G42" s="10"/>
      <c r="H42" s="10"/>
      <c r="I42" s="10"/>
      <c r="J42" s="112"/>
      <c r="K42" s="1324"/>
      <c r="L42" s="1324"/>
      <c r="M42" s="1324"/>
      <c r="N42" s="1324"/>
      <c r="O42" s="1324"/>
      <c r="P42" s="1324"/>
      <c r="Q42" s="1324"/>
      <c r="R42" s="1324"/>
      <c r="S42" s="1324"/>
      <c r="T42" s="1324"/>
    </row>
    <row r="43" spans="1:22" customFormat="1" thickBot="1" x14ac:dyDescent="0.3">
      <c r="A43" s="670" t="s">
        <v>5</v>
      </c>
      <c r="B43" s="877" t="s">
        <v>4</v>
      </c>
      <c r="C43" s="853"/>
      <c r="D43" s="854"/>
      <c r="E43" s="159" t="s">
        <v>42</v>
      </c>
      <c r="F43" s="727"/>
      <c r="G43" s="490"/>
      <c r="H43" s="50"/>
      <c r="I43" s="1287" t="s">
        <v>46</v>
      </c>
      <c r="J43" s="1288"/>
      <c r="K43" s="1301" t="s">
        <v>2501</v>
      </c>
      <c r="L43" s="1302"/>
      <c r="M43" s="1303"/>
      <c r="N43" s="1045" t="s">
        <v>32</v>
      </c>
      <c r="O43" s="1339" t="s">
        <v>2502</v>
      </c>
      <c r="P43" s="1340"/>
      <c r="Q43" s="1046" t="s">
        <v>2503</v>
      </c>
      <c r="R43" s="877" t="s">
        <v>4</v>
      </c>
      <c r="S43" s="1164" t="s">
        <v>249</v>
      </c>
    </row>
    <row r="44" spans="1:22" customFormat="1" thickBot="1" x14ac:dyDescent="0.3">
      <c r="A44" s="671" t="s">
        <v>41</v>
      </c>
      <c r="B44" s="878" t="s">
        <v>3</v>
      </c>
      <c r="C44" s="693" t="s">
        <v>39</v>
      </c>
      <c r="D44" s="643" t="s">
        <v>2240</v>
      </c>
      <c r="E44" s="643" t="s">
        <v>43</v>
      </c>
      <c r="F44" s="158"/>
      <c r="G44" s="491" t="s">
        <v>2</v>
      </c>
      <c r="H44" s="643" t="s">
        <v>289</v>
      </c>
      <c r="I44" s="489" t="s">
        <v>47</v>
      </c>
      <c r="J44" s="50" t="s">
        <v>48</v>
      </c>
      <c r="K44" s="974" t="s">
        <v>8</v>
      </c>
      <c r="L44" s="975" t="s">
        <v>9</v>
      </c>
      <c r="M44" s="975" t="s">
        <v>10</v>
      </c>
      <c r="N44" s="970" t="s">
        <v>3</v>
      </c>
      <c r="O44" s="972" t="s">
        <v>8</v>
      </c>
      <c r="P44" s="973" t="s">
        <v>9</v>
      </c>
      <c r="Q44" s="971" t="s">
        <v>3</v>
      </c>
      <c r="R44" s="878" t="s">
        <v>3</v>
      </c>
      <c r="S44" s="1165" t="s">
        <v>41</v>
      </c>
    </row>
    <row r="45" spans="1:22" customFormat="1" thickBot="1" x14ac:dyDescent="0.3">
      <c r="A45" s="752" t="s">
        <v>13</v>
      </c>
      <c r="B45" s="979">
        <v>552</v>
      </c>
      <c r="C45" s="744" t="s">
        <v>2509</v>
      </c>
      <c r="D45" s="980" t="s">
        <v>2510</v>
      </c>
      <c r="E45" s="1029">
        <v>2006</v>
      </c>
      <c r="F45" s="1030"/>
      <c r="G45" s="981" t="s">
        <v>2421</v>
      </c>
      <c r="H45" s="982" t="s">
        <v>2511</v>
      </c>
      <c r="I45" s="983" t="s">
        <v>2512</v>
      </c>
      <c r="J45" s="984" t="s">
        <v>2513</v>
      </c>
      <c r="K45" s="1237">
        <v>0</v>
      </c>
      <c r="L45" s="985" t="s">
        <v>146</v>
      </c>
      <c r="M45" s="1238" t="s">
        <v>70</v>
      </c>
      <c r="N45" s="986">
        <v>267</v>
      </c>
      <c r="O45" s="976" t="s">
        <v>13</v>
      </c>
      <c r="P45" s="987" t="s">
        <v>56</v>
      </c>
      <c r="Q45" s="988">
        <v>285</v>
      </c>
      <c r="R45" s="979">
        <v>552</v>
      </c>
      <c r="S45" s="1172" t="s">
        <v>112</v>
      </c>
    </row>
    <row r="46" spans="1:22" customFormat="1" thickBot="1" x14ac:dyDescent="0.3">
      <c r="A46" s="996" t="s">
        <v>110</v>
      </c>
      <c r="B46" s="939">
        <v>527</v>
      </c>
      <c r="C46" s="482" t="s">
        <v>2514</v>
      </c>
      <c r="D46" s="920" t="s">
        <v>2515</v>
      </c>
      <c r="E46" s="1031">
        <v>2006</v>
      </c>
      <c r="F46" s="1030"/>
      <c r="G46" s="366" t="s">
        <v>2421</v>
      </c>
      <c r="H46" s="997" t="s">
        <v>2511</v>
      </c>
      <c r="I46" s="998" t="s">
        <v>2512</v>
      </c>
      <c r="J46" s="1032" t="s">
        <v>2516</v>
      </c>
      <c r="K46" s="1241">
        <v>0</v>
      </c>
      <c r="L46" s="900" t="s">
        <v>146</v>
      </c>
      <c r="M46" s="935" t="s">
        <v>74</v>
      </c>
      <c r="N46" s="946">
        <v>268</v>
      </c>
      <c r="O46" s="913" t="s">
        <v>13</v>
      </c>
      <c r="P46" s="914" t="s">
        <v>131</v>
      </c>
      <c r="Q46" s="947">
        <v>259</v>
      </c>
      <c r="R46" s="939">
        <f>SUM(N46:Q46)</f>
        <v>527</v>
      </c>
      <c r="S46" s="1173" t="s">
        <v>14</v>
      </c>
    </row>
    <row r="47" spans="1:22" customFormat="1" ht="16.5" thickBot="1" x14ac:dyDescent="0.3">
      <c r="A47" s="1033" t="s">
        <v>111</v>
      </c>
      <c r="B47" s="999">
        <v>526</v>
      </c>
      <c r="C47" s="1000" t="s">
        <v>2517</v>
      </c>
      <c r="D47" s="1001" t="s">
        <v>2518</v>
      </c>
      <c r="E47" s="1034">
        <v>2006</v>
      </c>
      <c r="F47" s="1035"/>
      <c r="G47" s="1036" t="s">
        <v>208</v>
      </c>
      <c r="H47" s="1002" t="s">
        <v>2519</v>
      </c>
      <c r="I47" s="1003" t="s">
        <v>2520</v>
      </c>
      <c r="J47" s="1004">
        <v>41862</v>
      </c>
      <c r="K47" s="1037">
        <v>0</v>
      </c>
      <c r="L47" s="1038">
        <v>42</v>
      </c>
      <c r="M47" s="1039">
        <v>66</v>
      </c>
      <c r="N47" s="1044">
        <f>IF(AND(OR(ISBLANK(K47),K47=0),OR(ISBLANK(L47),L47=0),OR(ISBLANK(M47),M47=0)),0,IF(250+(45-(L47+60*K47))*3-IF(M47&lt;33,0,IF(M47&lt;66,1,2))&lt;=0,0,250+(45-(L47+60*K47))*3-IF(M47&lt;33,0,IF(M47&lt;66,1,2))))</f>
        <v>257</v>
      </c>
      <c r="O47" s="1008">
        <v>1</v>
      </c>
      <c r="P47" s="1009">
        <v>41</v>
      </c>
      <c r="Q47" s="1010">
        <f>IF(AND(OR(ISBLANK(O47),O47=0),OR(ISBLANK(P47),P47=0)),0,IF(250+120-(60*O47+P47)&lt;=0,0,250+120-(60*O47+P47)))</f>
        <v>269</v>
      </c>
      <c r="R47" s="999">
        <f>SUM(N47,Q47)</f>
        <v>526</v>
      </c>
      <c r="S47" s="1174" t="s">
        <v>62</v>
      </c>
    </row>
    <row r="48" spans="1:22" customFormat="1" thickBot="1" x14ac:dyDescent="0.3">
      <c r="A48" s="996" t="s">
        <v>337</v>
      </c>
      <c r="B48" s="1011">
        <v>523</v>
      </c>
      <c r="C48" s="482" t="s">
        <v>2514</v>
      </c>
      <c r="D48" s="920" t="s">
        <v>2521</v>
      </c>
      <c r="E48" s="1040">
        <v>2006</v>
      </c>
      <c r="F48" s="1030"/>
      <c r="G48" s="366" t="s">
        <v>2421</v>
      </c>
      <c r="H48" s="1012" t="s">
        <v>2511</v>
      </c>
      <c r="I48" s="1013" t="s">
        <v>2512</v>
      </c>
      <c r="J48" s="943" t="s">
        <v>2513</v>
      </c>
      <c r="K48" s="992">
        <v>0</v>
      </c>
      <c r="L48" s="714" t="s">
        <v>187</v>
      </c>
      <c r="M48" s="914" t="s">
        <v>70</v>
      </c>
      <c r="N48" s="946">
        <v>240</v>
      </c>
      <c r="O48" s="913" t="s">
        <v>13</v>
      </c>
      <c r="P48" s="914" t="s">
        <v>58</v>
      </c>
      <c r="Q48" s="947">
        <v>283</v>
      </c>
      <c r="R48" s="1011">
        <v>523</v>
      </c>
      <c r="S48" s="1175" t="s">
        <v>108</v>
      </c>
    </row>
    <row r="49" spans="1:20" customFormat="1" thickBot="1" x14ac:dyDescent="0.3">
      <c r="A49" s="996" t="s">
        <v>374</v>
      </c>
      <c r="B49" s="486" t="s">
        <v>2522</v>
      </c>
      <c r="C49" s="482" t="s">
        <v>2523</v>
      </c>
      <c r="D49" s="920" t="s">
        <v>2524</v>
      </c>
      <c r="E49" s="721" t="s">
        <v>2473</v>
      </c>
      <c r="F49" s="1030"/>
      <c r="G49" s="366" t="s">
        <v>2421</v>
      </c>
      <c r="H49" s="1012" t="s">
        <v>2511</v>
      </c>
      <c r="I49" s="1013" t="s">
        <v>2512</v>
      </c>
      <c r="J49" s="1018" t="s">
        <v>2516</v>
      </c>
      <c r="K49" s="992">
        <v>0</v>
      </c>
      <c r="L49" s="714" t="s">
        <v>22</v>
      </c>
      <c r="M49" s="914" t="s">
        <v>74</v>
      </c>
      <c r="N49" s="946">
        <v>250</v>
      </c>
      <c r="O49" s="913" t="s">
        <v>13</v>
      </c>
      <c r="P49" s="914" t="s">
        <v>23</v>
      </c>
      <c r="Q49" s="947">
        <v>272</v>
      </c>
      <c r="R49" s="486">
        <f>SUM(N49:Q49)</f>
        <v>522</v>
      </c>
      <c r="S49" s="1174" t="s">
        <v>108</v>
      </c>
    </row>
    <row r="50" spans="1:20" customFormat="1" thickBot="1" x14ac:dyDescent="0.3">
      <c r="A50" s="996" t="s">
        <v>374</v>
      </c>
      <c r="B50" s="486" t="s">
        <v>2522</v>
      </c>
      <c r="C50" s="482" t="s">
        <v>2525</v>
      </c>
      <c r="D50" s="920" t="s">
        <v>2526</v>
      </c>
      <c r="E50" s="721" t="s">
        <v>2473</v>
      </c>
      <c r="F50" s="1030"/>
      <c r="G50" s="366" t="s">
        <v>2421</v>
      </c>
      <c r="H50" s="990" t="s">
        <v>2511</v>
      </c>
      <c r="I50" s="1013" t="s">
        <v>2512</v>
      </c>
      <c r="J50" s="1018" t="s">
        <v>2516</v>
      </c>
      <c r="K50" s="992">
        <v>0</v>
      </c>
      <c r="L50" s="714" t="s">
        <v>16</v>
      </c>
      <c r="M50" s="914" t="s">
        <v>74</v>
      </c>
      <c r="N50" s="1019">
        <v>253</v>
      </c>
      <c r="O50" s="913" t="s">
        <v>13</v>
      </c>
      <c r="P50" s="914" t="s">
        <v>11</v>
      </c>
      <c r="Q50" s="947">
        <v>269</v>
      </c>
      <c r="R50" s="486">
        <f>SUM(N50:Q50)</f>
        <v>522</v>
      </c>
      <c r="S50" s="1175" t="s">
        <v>112</v>
      </c>
    </row>
    <row r="51" spans="1:20" customFormat="1" thickBot="1" x14ac:dyDescent="0.3">
      <c r="A51" s="996" t="s">
        <v>374</v>
      </c>
      <c r="B51" s="486" t="s">
        <v>2522</v>
      </c>
      <c r="C51" s="482" t="s">
        <v>248</v>
      </c>
      <c r="D51" s="920" t="s">
        <v>2527</v>
      </c>
      <c r="E51" s="1041">
        <v>2007</v>
      </c>
      <c r="F51" s="1042"/>
      <c r="G51" s="172" t="s">
        <v>2419</v>
      </c>
      <c r="H51" s="1014" t="s">
        <v>2486</v>
      </c>
      <c r="I51" s="1015" t="s">
        <v>2487</v>
      </c>
      <c r="J51" s="1016">
        <v>41943</v>
      </c>
      <c r="K51" s="992">
        <v>0</v>
      </c>
      <c r="L51" s="993" t="s">
        <v>187</v>
      </c>
      <c r="M51" s="994" t="s">
        <v>74</v>
      </c>
      <c r="N51" s="995">
        <v>241</v>
      </c>
      <c r="O51" s="992">
        <v>1</v>
      </c>
      <c r="P51" s="994" t="s">
        <v>75</v>
      </c>
      <c r="Q51" s="1017">
        <v>281</v>
      </c>
      <c r="R51" s="486">
        <f>(N51+Q51)</f>
        <v>522</v>
      </c>
      <c r="S51" s="1175" t="s">
        <v>14</v>
      </c>
    </row>
    <row r="52" spans="1:20" customFormat="1" thickBot="1" x14ac:dyDescent="0.3">
      <c r="A52" s="1063" t="s">
        <v>2352</v>
      </c>
      <c r="B52" s="807" t="s">
        <v>2483</v>
      </c>
      <c r="C52" s="750" t="s">
        <v>2528</v>
      </c>
      <c r="D52" s="1020" t="s">
        <v>2529</v>
      </c>
      <c r="E52" s="743" t="s">
        <v>2530</v>
      </c>
      <c r="F52" s="1064"/>
      <c r="G52" s="1065" t="s">
        <v>2421</v>
      </c>
      <c r="H52" s="1066" t="s">
        <v>2511</v>
      </c>
      <c r="I52" s="1021" t="s">
        <v>2512</v>
      </c>
      <c r="J52" s="1022" t="s">
        <v>2516</v>
      </c>
      <c r="K52" s="1023">
        <v>0</v>
      </c>
      <c r="L52" s="1024" t="s">
        <v>16</v>
      </c>
      <c r="M52" s="1025" t="s">
        <v>74</v>
      </c>
      <c r="N52" s="1026">
        <v>253</v>
      </c>
      <c r="O52" s="1027" t="s">
        <v>13</v>
      </c>
      <c r="P52" s="1025" t="s">
        <v>142</v>
      </c>
      <c r="Q52" s="1028">
        <v>267</v>
      </c>
      <c r="R52" s="807">
        <f>SUM(N52:Q52)</f>
        <v>520</v>
      </c>
      <c r="S52" s="1176" t="s">
        <v>108</v>
      </c>
    </row>
    <row r="53" spans="1:20" s="424" customFormat="1" thickBot="1" x14ac:dyDescent="0.3">
      <c r="A53" s="1307"/>
      <c r="B53" s="1308"/>
      <c r="C53" s="704"/>
      <c r="D53" s="704"/>
      <c r="E53" s="951"/>
      <c r="F53" s="952"/>
      <c r="G53" s="223"/>
      <c r="H53" s="953"/>
      <c r="I53" s="954"/>
      <c r="J53" s="955"/>
      <c r="K53" s="1324"/>
      <c r="L53" s="1324"/>
      <c r="M53" s="1324"/>
      <c r="N53" s="1324"/>
      <c r="O53" s="1324"/>
      <c r="P53" s="1324"/>
      <c r="Q53" s="1324"/>
      <c r="R53" s="1324"/>
      <c r="S53" s="1324"/>
      <c r="T53" s="1324"/>
    </row>
    <row r="54" spans="1:20" customFormat="1" ht="16.5" thickBot="1" x14ac:dyDescent="0.3">
      <c r="A54" s="1309"/>
      <c r="B54" s="1310"/>
      <c r="C54" s="78"/>
      <c r="D54" s="1336" t="s">
        <v>2772</v>
      </c>
      <c r="E54" s="1337"/>
      <c r="F54" s="1337"/>
      <c r="G54" s="1337"/>
      <c r="H54" s="1337"/>
      <c r="I54" s="1338"/>
      <c r="J54" s="10"/>
      <c r="K54" s="1324"/>
      <c r="L54" s="1324"/>
      <c r="M54" s="1324"/>
      <c r="N54" s="1324"/>
      <c r="O54" s="1324"/>
      <c r="P54" s="1324"/>
      <c r="Q54" s="1324"/>
      <c r="R54" s="1324"/>
      <c r="S54" s="1324"/>
      <c r="T54" s="1324"/>
    </row>
    <row r="55" spans="1:20" customFormat="1" x14ac:dyDescent="0.25">
      <c r="A55" s="1309"/>
      <c r="B55" s="1310"/>
      <c r="C55" s="746" t="s">
        <v>2380</v>
      </c>
      <c r="D55" s="848" t="s">
        <v>2601</v>
      </c>
      <c r="E55" s="849"/>
      <c r="F55" s="849"/>
      <c r="G55" s="849"/>
      <c r="H55" s="849"/>
      <c r="I55" s="849"/>
      <c r="J55" s="676"/>
      <c r="K55" s="1324"/>
      <c r="L55" s="1324"/>
      <c r="M55" s="1324"/>
      <c r="N55" s="1324"/>
      <c r="O55" s="1324"/>
      <c r="P55" s="1324"/>
      <c r="Q55" s="1324"/>
      <c r="R55" s="1324"/>
      <c r="S55" s="1324"/>
      <c r="T55" s="1324"/>
    </row>
    <row r="56" spans="1:20" customFormat="1" x14ac:dyDescent="0.25">
      <c r="A56" s="1309"/>
      <c r="B56" s="1310"/>
      <c r="C56" s="172" t="s">
        <v>2312</v>
      </c>
      <c r="D56" s="1089" t="s">
        <v>2564</v>
      </c>
      <c r="E56" s="1090"/>
      <c r="F56" s="1090"/>
      <c r="G56" s="1090"/>
      <c r="H56" s="1091"/>
      <c r="I56" s="1090"/>
      <c r="J56" s="677"/>
      <c r="K56" s="1324"/>
      <c r="L56" s="1324"/>
      <c r="M56" s="1324"/>
      <c r="N56" s="1324"/>
      <c r="O56" s="1324"/>
      <c r="P56" s="1324"/>
      <c r="Q56" s="1324"/>
      <c r="R56" s="1324"/>
      <c r="S56" s="1324"/>
      <c r="T56" s="1324"/>
    </row>
    <row r="57" spans="1:20" customFormat="1" ht="16.5" thickBot="1" x14ac:dyDescent="0.3">
      <c r="A57" s="1309"/>
      <c r="B57" s="1310"/>
      <c r="C57" s="643" t="s">
        <v>2381</v>
      </c>
      <c r="D57" s="1251" t="s">
        <v>2794</v>
      </c>
      <c r="E57" s="1252"/>
      <c r="F57" s="1252"/>
      <c r="G57" s="1252"/>
      <c r="H57" s="1253"/>
      <c r="I57" s="1252"/>
      <c r="J57" s="778"/>
      <c r="K57" s="1324"/>
      <c r="L57" s="1324"/>
      <c r="M57" s="1324"/>
      <c r="N57" s="1324"/>
      <c r="O57" s="1324"/>
      <c r="P57" s="1324"/>
      <c r="Q57" s="1324"/>
      <c r="R57" s="1324"/>
      <c r="S57" s="1324"/>
      <c r="T57" s="1324"/>
    </row>
    <row r="58" spans="1:20" customFormat="1" ht="16.5" thickBot="1" x14ac:dyDescent="0.3">
      <c r="A58" s="1311"/>
      <c r="B58" s="1312"/>
      <c r="C58" s="78"/>
      <c r="D58" s="78"/>
      <c r="E58" s="46"/>
      <c r="F58" s="46"/>
      <c r="G58" s="46"/>
      <c r="H58" s="46"/>
      <c r="I58" s="46"/>
      <c r="J58" s="582"/>
      <c r="K58" s="1324"/>
      <c r="L58" s="1324"/>
      <c r="M58" s="1324"/>
      <c r="N58" s="1324"/>
      <c r="O58" s="1324"/>
      <c r="P58" s="1324"/>
      <c r="Q58" s="1324"/>
      <c r="R58" s="1324"/>
      <c r="S58" s="1324"/>
      <c r="T58" s="1324"/>
    </row>
    <row r="59" spans="1:20" customFormat="1" thickBot="1" x14ac:dyDescent="0.3">
      <c r="A59" s="670" t="s">
        <v>5</v>
      </c>
      <c r="B59" s="877" t="s">
        <v>4</v>
      </c>
      <c r="C59" s="853"/>
      <c r="D59" s="854"/>
      <c r="E59" s="159" t="s">
        <v>42</v>
      </c>
      <c r="F59" s="727"/>
      <c r="G59" s="490"/>
      <c r="H59" s="50"/>
      <c r="I59" s="1287" t="s">
        <v>46</v>
      </c>
      <c r="J59" s="1288"/>
      <c r="K59" s="1301" t="s">
        <v>2501</v>
      </c>
      <c r="L59" s="1302"/>
      <c r="M59" s="1303"/>
      <c r="N59" s="1045" t="s">
        <v>32</v>
      </c>
      <c r="O59" s="1339" t="s">
        <v>2502</v>
      </c>
      <c r="P59" s="1340"/>
      <c r="Q59" s="1046" t="s">
        <v>2536</v>
      </c>
      <c r="R59" s="877" t="s">
        <v>4</v>
      </c>
      <c r="S59" s="1164" t="s">
        <v>249</v>
      </c>
    </row>
    <row r="60" spans="1:20" customFormat="1" thickBot="1" x14ac:dyDescent="0.3">
      <c r="A60" s="671" t="s">
        <v>41</v>
      </c>
      <c r="B60" s="878" t="s">
        <v>3</v>
      </c>
      <c r="C60" s="693" t="s">
        <v>39</v>
      </c>
      <c r="D60" s="643" t="s">
        <v>2240</v>
      </c>
      <c r="E60" s="643" t="s">
        <v>43</v>
      </c>
      <c r="F60" s="158"/>
      <c r="G60" s="491" t="s">
        <v>2</v>
      </c>
      <c r="H60" s="643" t="s">
        <v>289</v>
      </c>
      <c r="I60" s="489" t="s">
        <v>47</v>
      </c>
      <c r="J60" s="50" t="s">
        <v>48</v>
      </c>
      <c r="K60" s="974" t="s">
        <v>8</v>
      </c>
      <c r="L60" s="975" t="s">
        <v>9</v>
      </c>
      <c r="M60" s="975" t="s">
        <v>10</v>
      </c>
      <c r="N60" s="970" t="s">
        <v>3</v>
      </c>
      <c r="O60" s="972" t="s">
        <v>8</v>
      </c>
      <c r="P60" s="973" t="s">
        <v>9</v>
      </c>
      <c r="Q60" s="971" t="s">
        <v>3</v>
      </c>
      <c r="R60" s="878" t="s">
        <v>3</v>
      </c>
      <c r="S60" s="1165" t="s">
        <v>41</v>
      </c>
    </row>
    <row r="61" spans="1:20" customFormat="1" ht="15" x14ac:dyDescent="0.25">
      <c r="A61" s="1047" t="s">
        <v>13</v>
      </c>
      <c r="B61" s="1067" t="s">
        <v>2537</v>
      </c>
      <c r="C61" s="1068" t="s">
        <v>1259</v>
      </c>
      <c r="D61" s="1069" t="s">
        <v>714</v>
      </c>
      <c r="E61" s="1070">
        <v>2004</v>
      </c>
      <c r="F61" s="1071"/>
      <c r="G61" s="1072" t="s">
        <v>7</v>
      </c>
      <c r="H61" s="1069" t="s">
        <v>2538</v>
      </c>
      <c r="I61" s="1073" t="s">
        <v>2539</v>
      </c>
      <c r="J61" s="1074">
        <v>41916</v>
      </c>
      <c r="K61" s="1075">
        <v>0</v>
      </c>
      <c r="L61" s="1076" t="s">
        <v>25</v>
      </c>
      <c r="M61" s="1077" t="s">
        <v>70</v>
      </c>
      <c r="N61" s="902" t="s">
        <v>2540</v>
      </c>
      <c r="O61" s="1242">
        <v>2</v>
      </c>
      <c r="P61" s="1238" t="s">
        <v>23</v>
      </c>
      <c r="Q61" s="1243">
        <f t="shared" ref="Q61:Q69" si="0">IF(AND(OR(ISBLANK(O61),O61=0),OR(ISBLANK(P61),P61=0)),0,IF(250+210-(60*O61+P61)&lt;=0,0,250+210-(60*O61+P61)))</f>
        <v>302</v>
      </c>
      <c r="R61" s="1067" t="s">
        <v>2537</v>
      </c>
      <c r="S61" s="1166" t="s">
        <v>14</v>
      </c>
    </row>
    <row r="62" spans="1:20" customFormat="1" ht="15" x14ac:dyDescent="0.25">
      <c r="A62" s="1057" t="s">
        <v>110</v>
      </c>
      <c r="B62" s="486" t="s">
        <v>2541</v>
      </c>
      <c r="C62" s="1048" t="s">
        <v>889</v>
      </c>
      <c r="D62" s="1049" t="s">
        <v>2542</v>
      </c>
      <c r="E62" s="738">
        <v>2004</v>
      </c>
      <c r="F62" s="1050"/>
      <c r="G62" s="367" t="s">
        <v>7</v>
      </c>
      <c r="H62" s="1049" t="s">
        <v>597</v>
      </c>
      <c r="I62" s="1051" t="s">
        <v>2358</v>
      </c>
      <c r="J62" s="1052">
        <v>41931</v>
      </c>
      <c r="K62" s="1239">
        <v>0</v>
      </c>
      <c r="L62" s="1054" t="s">
        <v>19</v>
      </c>
      <c r="M62" s="1055" t="s">
        <v>70</v>
      </c>
      <c r="N62" s="915" t="s">
        <v>2543</v>
      </c>
      <c r="O62" s="1092">
        <v>2</v>
      </c>
      <c r="P62" s="1094" t="s">
        <v>132</v>
      </c>
      <c r="Q62" s="1058">
        <f t="shared" si="0"/>
        <v>298</v>
      </c>
      <c r="R62" s="486" t="s">
        <v>2541</v>
      </c>
      <c r="S62" s="1167" t="s">
        <v>62</v>
      </c>
    </row>
    <row r="63" spans="1:20" customFormat="1" ht="15" x14ac:dyDescent="0.25">
      <c r="A63" s="1057" t="s">
        <v>111</v>
      </c>
      <c r="B63" s="486" t="s">
        <v>2544</v>
      </c>
      <c r="C63" s="1048" t="s">
        <v>1618</v>
      </c>
      <c r="D63" s="1049" t="s">
        <v>2545</v>
      </c>
      <c r="E63" s="738">
        <v>2004</v>
      </c>
      <c r="F63" s="1050"/>
      <c r="G63" s="367" t="s">
        <v>7</v>
      </c>
      <c r="H63" s="1049" t="s">
        <v>634</v>
      </c>
      <c r="I63" s="1051" t="s">
        <v>2546</v>
      </c>
      <c r="J63" s="1052">
        <v>41924</v>
      </c>
      <c r="K63" s="1240">
        <v>0</v>
      </c>
      <c r="L63" s="714" t="s">
        <v>24</v>
      </c>
      <c r="M63" s="914" t="s">
        <v>74</v>
      </c>
      <c r="N63" s="915" t="s">
        <v>2547</v>
      </c>
      <c r="O63" s="1053">
        <v>2</v>
      </c>
      <c r="P63" s="1055" t="s">
        <v>61</v>
      </c>
      <c r="Q63" s="1058">
        <f t="shared" si="0"/>
        <v>287</v>
      </c>
      <c r="R63" s="486" t="s">
        <v>2544</v>
      </c>
      <c r="S63" s="1167" t="s">
        <v>108</v>
      </c>
    </row>
    <row r="64" spans="1:20" customFormat="1" ht="15" x14ac:dyDescent="0.25">
      <c r="A64" s="443" t="s">
        <v>337</v>
      </c>
      <c r="B64" s="486" t="s">
        <v>2548</v>
      </c>
      <c r="C64" s="1048" t="s">
        <v>1820</v>
      </c>
      <c r="D64" s="1049" t="s">
        <v>2549</v>
      </c>
      <c r="E64" s="738">
        <v>2004</v>
      </c>
      <c r="F64" s="1050"/>
      <c r="G64" s="367" t="s">
        <v>7</v>
      </c>
      <c r="H64" s="1049" t="s">
        <v>968</v>
      </c>
      <c r="I64" s="1051" t="s">
        <v>2546</v>
      </c>
      <c r="J64" s="1052">
        <v>41924</v>
      </c>
      <c r="K64" s="1092">
        <v>0</v>
      </c>
      <c r="L64" s="1093" t="s">
        <v>113</v>
      </c>
      <c r="M64" s="1094" t="s">
        <v>133</v>
      </c>
      <c r="N64" s="936" t="s">
        <v>2550</v>
      </c>
      <c r="O64" s="1053">
        <v>2</v>
      </c>
      <c r="P64" s="1055" t="s">
        <v>179</v>
      </c>
      <c r="Q64" s="1058">
        <f t="shared" si="0"/>
        <v>294</v>
      </c>
      <c r="R64" s="486" t="s">
        <v>2548</v>
      </c>
      <c r="S64" s="1168" t="s">
        <v>138</v>
      </c>
    </row>
    <row r="65" spans="1:20" customFormat="1" ht="15" x14ac:dyDescent="0.25">
      <c r="A65" s="443" t="s">
        <v>337</v>
      </c>
      <c r="B65" s="486" t="s">
        <v>2548</v>
      </c>
      <c r="C65" s="1048" t="s">
        <v>279</v>
      </c>
      <c r="D65" s="1049" t="s">
        <v>2551</v>
      </c>
      <c r="E65" s="738">
        <v>2004</v>
      </c>
      <c r="F65" s="1050"/>
      <c r="G65" s="367" t="s">
        <v>7</v>
      </c>
      <c r="H65" s="1049" t="s">
        <v>2552</v>
      </c>
      <c r="I65" s="1051" t="s">
        <v>2553</v>
      </c>
      <c r="J65" s="1052">
        <v>41924</v>
      </c>
      <c r="K65" s="1053">
        <v>0</v>
      </c>
      <c r="L65" s="1054" t="s">
        <v>113</v>
      </c>
      <c r="M65" s="1055" t="s">
        <v>70</v>
      </c>
      <c r="N65" s="915" t="s">
        <v>2554</v>
      </c>
      <c r="O65" s="1053">
        <v>2</v>
      </c>
      <c r="P65" s="1055" t="s">
        <v>26</v>
      </c>
      <c r="Q65" s="1058">
        <f t="shared" si="0"/>
        <v>293</v>
      </c>
      <c r="R65" s="486" t="s">
        <v>2548</v>
      </c>
      <c r="S65" s="1167" t="s">
        <v>138</v>
      </c>
    </row>
    <row r="66" spans="1:20" customFormat="1" ht="15" x14ac:dyDescent="0.25">
      <c r="A66" s="443" t="s">
        <v>363</v>
      </c>
      <c r="B66" s="486" t="s">
        <v>2555</v>
      </c>
      <c r="C66" s="1048" t="s">
        <v>1508</v>
      </c>
      <c r="D66" s="1049" t="s">
        <v>2556</v>
      </c>
      <c r="E66" s="738">
        <v>2004</v>
      </c>
      <c r="F66" s="1050"/>
      <c r="G66" s="367" t="s">
        <v>7</v>
      </c>
      <c r="H66" s="1049" t="s">
        <v>737</v>
      </c>
      <c r="I66" s="1051" t="s">
        <v>2557</v>
      </c>
      <c r="J66" s="1052">
        <v>41734</v>
      </c>
      <c r="K66" s="1053">
        <v>0</v>
      </c>
      <c r="L66" s="1054" t="s">
        <v>19</v>
      </c>
      <c r="M66" s="1055" t="s">
        <v>74</v>
      </c>
      <c r="N66" s="915" t="s">
        <v>2444</v>
      </c>
      <c r="O66" s="1053">
        <v>2</v>
      </c>
      <c r="P66" s="1055" t="s">
        <v>26</v>
      </c>
      <c r="Q66" s="1058">
        <f t="shared" si="0"/>
        <v>293</v>
      </c>
      <c r="R66" s="486" t="s">
        <v>2555</v>
      </c>
      <c r="S66" s="1167" t="s">
        <v>120</v>
      </c>
    </row>
    <row r="67" spans="1:20" customFormat="1" ht="15" x14ac:dyDescent="0.25">
      <c r="A67" s="443" t="s">
        <v>363</v>
      </c>
      <c r="B67" s="486" t="s">
        <v>2555</v>
      </c>
      <c r="C67" s="1048" t="s">
        <v>2558</v>
      </c>
      <c r="D67" s="1049" t="s">
        <v>2559</v>
      </c>
      <c r="E67" s="738">
        <v>2004</v>
      </c>
      <c r="F67" s="1050"/>
      <c r="G67" s="367" t="s">
        <v>7</v>
      </c>
      <c r="H67" s="1049" t="s">
        <v>698</v>
      </c>
      <c r="I67" s="1051" t="s">
        <v>2546</v>
      </c>
      <c r="J67" s="1052">
        <v>41924</v>
      </c>
      <c r="K67" s="1053">
        <v>0</v>
      </c>
      <c r="L67" s="1054" t="s">
        <v>113</v>
      </c>
      <c r="M67" s="1055" t="s">
        <v>70</v>
      </c>
      <c r="N67" s="915" t="s">
        <v>2554</v>
      </c>
      <c r="O67" s="1053">
        <v>2</v>
      </c>
      <c r="P67" s="1055" t="s">
        <v>186</v>
      </c>
      <c r="Q67" s="1058">
        <f t="shared" si="0"/>
        <v>291</v>
      </c>
      <c r="R67" s="486" t="s">
        <v>2555</v>
      </c>
      <c r="S67" s="1167" t="s">
        <v>120</v>
      </c>
    </row>
    <row r="68" spans="1:20" customFormat="1" ht="15" x14ac:dyDescent="0.25">
      <c r="A68" s="443" t="s">
        <v>2352</v>
      </c>
      <c r="B68" s="486" t="s">
        <v>2560</v>
      </c>
      <c r="C68" s="1048" t="s">
        <v>2561</v>
      </c>
      <c r="D68" s="1049" t="s">
        <v>1029</v>
      </c>
      <c r="E68" s="738">
        <v>2004</v>
      </c>
      <c r="F68" s="1050"/>
      <c r="G68" s="367" t="s">
        <v>7</v>
      </c>
      <c r="H68" s="1049" t="s">
        <v>843</v>
      </c>
      <c r="I68" s="1051" t="s">
        <v>2557</v>
      </c>
      <c r="J68" s="1052">
        <v>41734</v>
      </c>
      <c r="K68" s="1053">
        <v>0</v>
      </c>
      <c r="L68" s="1054" t="s">
        <v>70</v>
      </c>
      <c r="M68" s="1055" t="s">
        <v>70</v>
      </c>
      <c r="N68" s="915" t="s">
        <v>2562</v>
      </c>
      <c r="O68" s="1053">
        <v>2</v>
      </c>
      <c r="P68" s="1055" t="s">
        <v>61</v>
      </c>
      <c r="Q68" s="1058">
        <f t="shared" si="0"/>
        <v>287</v>
      </c>
      <c r="R68" s="486" t="s">
        <v>2560</v>
      </c>
      <c r="S68" s="1167" t="s">
        <v>136</v>
      </c>
    </row>
    <row r="69" spans="1:20" customFormat="1" thickBot="1" x14ac:dyDescent="0.3">
      <c r="A69" s="669" t="s">
        <v>2352</v>
      </c>
      <c r="B69" s="807" t="s">
        <v>2560</v>
      </c>
      <c r="C69" s="1078" t="s">
        <v>1098</v>
      </c>
      <c r="D69" s="1079" t="s">
        <v>2563</v>
      </c>
      <c r="E69" s="1080">
        <v>2004</v>
      </c>
      <c r="F69" s="1081"/>
      <c r="G69" s="643" t="s">
        <v>7</v>
      </c>
      <c r="H69" s="1079" t="s">
        <v>960</v>
      </c>
      <c r="I69" s="1082" t="s">
        <v>2546</v>
      </c>
      <c r="J69" s="1083">
        <v>41924</v>
      </c>
      <c r="K69" s="1084">
        <v>0</v>
      </c>
      <c r="L69" s="1085" t="s">
        <v>70</v>
      </c>
      <c r="M69" s="1086" t="s">
        <v>70</v>
      </c>
      <c r="N69" s="1087" t="s">
        <v>2562</v>
      </c>
      <c r="O69" s="1084">
        <v>2</v>
      </c>
      <c r="P69" s="1086" t="s">
        <v>61</v>
      </c>
      <c r="Q69" s="1088">
        <f t="shared" si="0"/>
        <v>287</v>
      </c>
      <c r="R69" s="807" t="s">
        <v>2560</v>
      </c>
      <c r="S69" s="1177" t="s">
        <v>136</v>
      </c>
    </row>
    <row r="70" spans="1:20" s="424" customFormat="1" thickBot="1" x14ac:dyDescent="0.3">
      <c r="A70" s="1292"/>
      <c r="B70" s="1293"/>
      <c r="C70" s="707"/>
      <c r="D70" s="707"/>
      <c r="E70" s="1059"/>
      <c r="F70" s="1060"/>
      <c r="G70" s="223"/>
      <c r="H70" s="707"/>
      <c r="I70" s="707"/>
      <c r="J70" s="1061"/>
      <c r="K70" s="1313"/>
      <c r="L70" s="1313"/>
      <c r="M70" s="1313"/>
      <c r="N70" s="1313"/>
      <c r="O70" s="1313"/>
      <c r="P70" s="1313"/>
      <c r="Q70" s="1313"/>
      <c r="R70" s="1313"/>
      <c r="S70" s="1313"/>
      <c r="T70" s="1313"/>
    </row>
    <row r="71" spans="1:20" customFormat="1" ht="16.5" thickBot="1" x14ac:dyDescent="0.3">
      <c r="A71" s="1294"/>
      <c r="B71" s="1295"/>
      <c r="C71" s="77"/>
      <c r="D71" s="1325" t="s">
        <v>2773</v>
      </c>
      <c r="E71" s="1326"/>
      <c r="F71" s="1326"/>
      <c r="G71" s="1326"/>
      <c r="H71" s="1326"/>
      <c r="I71" s="1327"/>
      <c r="J71" s="10"/>
      <c r="K71" s="1313"/>
      <c r="L71" s="1313"/>
      <c r="M71" s="1313"/>
      <c r="N71" s="1313"/>
      <c r="O71" s="1313"/>
      <c r="P71" s="1313"/>
      <c r="Q71" s="1313"/>
      <c r="R71" s="1313"/>
      <c r="S71" s="1313"/>
      <c r="T71" s="1313"/>
    </row>
    <row r="72" spans="1:20" customFormat="1" x14ac:dyDescent="0.25">
      <c r="A72" s="1294"/>
      <c r="B72" s="1295"/>
      <c r="C72" s="746" t="s">
        <v>2313</v>
      </c>
      <c r="D72" s="848" t="s">
        <v>2599</v>
      </c>
      <c r="E72" s="849"/>
      <c r="F72" s="849"/>
      <c r="G72" s="849"/>
      <c r="H72" s="849"/>
      <c r="I72" s="849"/>
      <c r="J72" s="676"/>
      <c r="K72" s="1313"/>
      <c r="L72" s="1313"/>
      <c r="M72" s="1313"/>
      <c r="N72" s="1313"/>
      <c r="O72" s="1313"/>
      <c r="P72" s="1313"/>
      <c r="Q72" s="1313"/>
      <c r="R72" s="1313"/>
      <c r="S72" s="1313"/>
      <c r="T72" s="1313"/>
    </row>
    <row r="73" spans="1:20" customFormat="1" x14ac:dyDescent="0.25">
      <c r="A73" s="1294"/>
      <c r="B73" s="1295"/>
      <c r="C73" s="1255" t="s">
        <v>2597</v>
      </c>
      <c r="D73" s="1256" t="s">
        <v>2598</v>
      </c>
      <c r="E73" s="1091"/>
      <c r="F73" s="1091"/>
      <c r="G73" s="1091"/>
      <c r="H73" s="1091"/>
      <c r="I73" s="1091"/>
      <c r="J73" s="677"/>
      <c r="K73" s="1313"/>
      <c r="L73" s="1313"/>
      <c r="M73" s="1313"/>
      <c r="N73" s="1313"/>
      <c r="O73" s="1313"/>
      <c r="P73" s="1313"/>
      <c r="Q73" s="1313"/>
      <c r="R73" s="1313"/>
      <c r="S73" s="1313"/>
      <c r="T73" s="1313"/>
    </row>
    <row r="74" spans="1:20" customFormat="1" x14ac:dyDescent="0.25">
      <c r="A74" s="1294"/>
      <c r="B74" s="1295"/>
      <c r="C74" s="172" t="s">
        <v>2312</v>
      </c>
      <c r="D74" s="1089" t="s">
        <v>2600</v>
      </c>
      <c r="E74" s="1090"/>
      <c r="F74" s="1090"/>
      <c r="G74" s="1090"/>
      <c r="H74" s="1090"/>
      <c r="I74" s="1090"/>
      <c r="J74" s="677"/>
      <c r="K74" s="1313"/>
      <c r="L74" s="1313"/>
      <c r="M74" s="1313"/>
      <c r="N74" s="1313"/>
      <c r="O74" s="1313"/>
      <c r="P74" s="1313"/>
      <c r="Q74" s="1313"/>
      <c r="R74" s="1313"/>
      <c r="S74" s="1313"/>
      <c r="T74" s="1313"/>
    </row>
    <row r="75" spans="1:20" customFormat="1" ht="16.5" thickBot="1" x14ac:dyDescent="0.3">
      <c r="A75" s="1294"/>
      <c r="B75" s="1295"/>
      <c r="C75" s="678" t="s">
        <v>2381</v>
      </c>
      <c r="D75" s="684" t="s">
        <v>2795</v>
      </c>
      <c r="E75" s="685"/>
      <c r="F75" s="685"/>
      <c r="G75" s="685"/>
      <c r="H75" s="685"/>
      <c r="I75" s="685"/>
      <c r="J75" s="686"/>
      <c r="K75" s="1313"/>
      <c r="L75" s="1313"/>
      <c r="M75" s="1313"/>
      <c r="N75" s="1313"/>
      <c r="O75" s="1313"/>
      <c r="P75" s="1313"/>
      <c r="Q75" s="1313"/>
      <c r="R75" s="1313"/>
      <c r="S75" s="1313"/>
      <c r="T75" s="1313"/>
    </row>
    <row r="76" spans="1:20" customFormat="1" ht="16.5" thickBot="1" x14ac:dyDescent="0.3">
      <c r="A76" s="1296"/>
      <c r="B76" s="1297"/>
      <c r="C76" s="580"/>
      <c r="D76" s="580"/>
      <c r="E76" s="580"/>
      <c r="F76" s="580"/>
      <c r="G76" s="46"/>
      <c r="H76" s="580"/>
      <c r="I76" s="46"/>
      <c r="J76" s="582"/>
      <c r="K76" s="1313"/>
      <c r="L76" s="1313"/>
      <c r="M76" s="1313"/>
      <c r="N76" s="1313"/>
      <c r="O76" s="1313"/>
      <c r="P76" s="1313"/>
      <c r="Q76" s="1313"/>
      <c r="R76" s="1313"/>
      <c r="S76" s="1313"/>
      <c r="T76" s="1313"/>
    </row>
    <row r="77" spans="1:20" customFormat="1" thickBot="1" x14ac:dyDescent="0.3">
      <c r="A77" s="670" t="s">
        <v>5</v>
      </c>
      <c r="B77" s="877" t="s">
        <v>4</v>
      </c>
      <c r="C77" s="853"/>
      <c r="D77" s="854"/>
      <c r="E77" s="159" t="s">
        <v>42</v>
      </c>
      <c r="F77" s="727"/>
      <c r="G77" s="490"/>
      <c r="H77" s="50"/>
      <c r="I77" s="1287" t="s">
        <v>46</v>
      </c>
      <c r="J77" s="1288"/>
      <c r="K77" s="1301" t="s">
        <v>2501</v>
      </c>
      <c r="L77" s="1302"/>
      <c r="M77" s="1303"/>
      <c r="N77" s="1045" t="s">
        <v>32</v>
      </c>
      <c r="O77" s="1339" t="s">
        <v>2502</v>
      </c>
      <c r="P77" s="1340"/>
      <c r="Q77" s="1046" t="s">
        <v>2536</v>
      </c>
      <c r="R77" s="877" t="s">
        <v>4</v>
      </c>
      <c r="S77" s="1164" t="s">
        <v>249</v>
      </c>
    </row>
    <row r="78" spans="1:20" customFormat="1" thickBot="1" x14ac:dyDescent="0.3">
      <c r="A78" s="671" t="s">
        <v>41</v>
      </c>
      <c r="B78" s="878" t="s">
        <v>3</v>
      </c>
      <c r="C78" s="693" t="s">
        <v>39</v>
      </c>
      <c r="D78" s="643" t="s">
        <v>2240</v>
      </c>
      <c r="E78" s="643" t="s">
        <v>43</v>
      </c>
      <c r="F78" s="158"/>
      <c r="G78" s="491" t="s">
        <v>2</v>
      </c>
      <c r="H78" s="643" t="s">
        <v>289</v>
      </c>
      <c r="I78" s="489" t="s">
        <v>47</v>
      </c>
      <c r="J78" s="50" t="s">
        <v>48</v>
      </c>
      <c r="K78" s="974" t="s">
        <v>8</v>
      </c>
      <c r="L78" s="975" t="s">
        <v>9</v>
      </c>
      <c r="M78" s="975" t="s">
        <v>10</v>
      </c>
      <c r="N78" s="970" t="s">
        <v>3</v>
      </c>
      <c r="O78" s="972" t="s">
        <v>8</v>
      </c>
      <c r="P78" s="973" t="s">
        <v>9</v>
      </c>
      <c r="Q78" s="971" t="s">
        <v>3</v>
      </c>
      <c r="R78" s="878" t="s">
        <v>3</v>
      </c>
      <c r="S78" s="1165" t="s">
        <v>41</v>
      </c>
    </row>
    <row r="79" spans="1:20" customFormat="1" ht="15" x14ac:dyDescent="0.25">
      <c r="A79" s="1047" t="s">
        <v>13</v>
      </c>
      <c r="B79" s="1067">
        <v>594</v>
      </c>
      <c r="C79" s="1108" t="s">
        <v>799</v>
      </c>
      <c r="D79" s="1095" t="s">
        <v>2565</v>
      </c>
      <c r="E79" s="739">
        <v>2004</v>
      </c>
      <c r="F79" s="1071"/>
      <c r="G79" s="1072" t="s">
        <v>7</v>
      </c>
      <c r="H79" s="1109" t="s">
        <v>2566</v>
      </c>
      <c r="I79" s="1095" t="s">
        <v>2557</v>
      </c>
      <c r="J79" s="1110">
        <v>41734</v>
      </c>
      <c r="K79" s="1098">
        <v>0</v>
      </c>
      <c r="L79" s="1099" t="s">
        <v>24</v>
      </c>
      <c r="M79" s="1100" t="s">
        <v>74</v>
      </c>
      <c r="N79" s="1111" t="s">
        <v>2547</v>
      </c>
      <c r="O79" s="1098">
        <v>2</v>
      </c>
      <c r="P79" s="1100" t="s">
        <v>19</v>
      </c>
      <c r="Q79" s="1112">
        <f t="shared" ref="Q79:Q86" si="1">IF(AND(OR(ISBLANK(O79),O79=0),OR(ISBLANK(P79),P79=0)),0,IF(250+210-(60*O79+P79)&lt;=0,0,250+210-(60*O79+P79)))</f>
        <v>305</v>
      </c>
      <c r="R79" s="1103">
        <v>594</v>
      </c>
      <c r="S79" s="1166" t="s">
        <v>14</v>
      </c>
    </row>
    <row r="80" spans="1:20" customFormat="1" ht="15" x14ac:dyDescent="0.25">
      <c r="A80" s="1057" t="s">
        <v>13</v>
      </c>
      <c r="B80" s="486" t="s">
        <v>2567</v>
      </c>
      <c r="C80" s="777" t="s">
        <v>2568</v>
      </c>
      <c r="D80" s="1104" t="s">
        <v>2569</v>
      </c>
      <c r="E80" s="737">
        <v>2004</v>
      </c>
      <c r="F80" s="1050"/>
      <c r="G80" s="367" t="s">
        <v>7</v>
      </c>
      <c r="H80" s="1096" t="s">
        <v>2570</v>
      </c>
      <c r="I80" s="1104" t="s">
        <v>2553</v>
      </c>
      <c r="J80" s="1097">
        <v>41924</v>
      </c>
      <c r="K80" s="1105">
        <v>0</v>
      </c>
      <c r="L80" s="1106" t="s">
        <v>69</v>
      </c>
      <c r="M80" s="1107" t="s">
        <v>133</v>
      </c>
      <c r="N80" s="1101" t="s">
        <v>2571</v>
      </c>
      <c r="O80" s="1105">
        <v>2</v>
      </c>
      <c r="P80" s="1107" t="s">
        <v>25</v>
      </c>
      <c r="Q80" s="1102">
        <f t="shared" si="1"/>
        <v>304</v>
      </c>
      <c r="R80" s="950" t="s">
        <v>2567</v>
      </c>
      <c r="S80" s="1167" t="s">
        <v>14</v>
      </c>
    </row>
    <row r="81" spans="1:20" customFormat="1" ht="15" x14ac:dyDescent="0.25">
      <c r="A81" s="1057" t="s">
        <v>111</v>
      </c>
      <c r="B81" s="486" t="s">
        <v>2572</v>
      </c>
      <c r="C81" s="777" t="s">
        <v>2368</v>
      </c>
      <c r="D81" s="1104" t="s">
        <v>1609</v>
      </c>
      <c r="E81" s="737">
        <v>2004</v>
      </c>
      <c r="F81" s="1050"/>
      <c r="G81" s="367" t="s">
        <v>7</v>
      </c>
      <c r="H81" s="1096" t="s">
        <v>2573</v>
      </c>
      <c r="I81" s="1104" t="s">
        <v>2574</v>
      </c>
      <c r="J81" s="1097">
        <v>41924</v>
      </c>
      <c r="K81" s="1105">
        <v>0</v>
      </c>
      <c r="L81" s="1106" t="s">
        <v>113</v>
      </c>
      <c r="M81" s="1107" t="s">
        <v>74</v>
      </c>
      <c r="N81" s="1101" t="s">
        <v>2575</v>
      </c>
      <c r="O81" s="1105">
        <v>2</v>
      </c>
      <c r="P81" s="1107" t="s">
        <v>189</v>
      </c>
      <c r="Q81" s="1102">
        <f t="shared" si="1"/>
        <v>310</v>
      </c>
      <c r="R81" s="950" t="s">
        <v>2572</v>
      </c>
      <c r="S81" s="1167" t="s">
        <v>108</v>
      </c>
    </row>
    <row r="82" spans="1:20" customFormat="1" ht="15" x14ac:dyDescent="0.25">
      <c r="A82" s="443" t="s">
        <v>337</v>
      </c>
      <c r="B82" s="486" t="s">
        <v>2576</v>
      </c>
      <c r="C82" s="777" t="s">
        <v>2577</v>
      </c>
      <c r="D82" s="1104" t="s">
        <v>2578</v>
      </c>
      <c r="E82" s="737">
        <v>2004</v>
      </c>
      <c r="F82" s="1050"/>
      <c r="G82" s="367" t="s">
        <v>7</v>
      </c>
      <c r="H82" s="1096" t="s">
        <v>2579</v>
      </c>
      <c r="I82" s="1104" t="s">
        <v>2574</v>
      </c>
      <c r="J82" s="1097">
        <v>41924</v>
      </c>
      <c r="K82" s="1105">
        <v>0</v>
      </c>
      <c r="L82" s="1106" t="s">
        <v>25</v>
      </c>
      <c r="M82" s="1107" t="s">
        <v>70</v>
      </c>
      <c r="N82" s="1101" t="s">
        <v>2540</v>
      </c>
      <c r="O82" s="1105">
        <v>2</v>
      </c>
      <c r="P82" s="1107" t="s">
        <v>75</v>
      </c>
      <c r="Q82" s="1102">
        <f t="shared" si="1"/>
        <v>311</v>
      </c>
      <c r="R82" s="950" t="s">
        <v>2576</v>
      </c>
      <c r="S82" s="1168" t="s">
        <v>138</v>
      </c>
    </row>
    <row r="83" spans="1:20" customFormat="1" ht="15" x14ac:dyDescent="0.25">
      <c r="A83" s="443" t="s">
        <v>374</v>
      </c>
      <c r="B83" s="486" t="s">
        <v>2580</v>
      </c>
      <c r="C83" s="777" t="s">
        <v>2581</v>
      </c>
      <c r="D83" s="1104" t="s">
        <v>752</v>
      </c>
      <c r="E83" s="737">
        <v>2004</v>
      </c>
      <c r="F83" s="1050"/>
      <c r="G83" s="367" t="s">
        <v>7</v>
      </c>
      <c r="H83" s="1096" t="s">
        <v>914</v>
      </c>
      <c r="I83" s="1104" t="s">
        <v>2358</v>
      </c>
      <c r="J83" s="1097">
        <v>41931</v>
      </c>
      <c r="K83" s="1105">
        <v>0</v>
      </c>
      <c r="L83" s="1106" t="s">
        <v>69</v>
      </c>
      <c r="M83" s="1107" t="s">
        <v>74</v>
      </c>
      <c r="N83" s="1101" t="s">
        <v>2582</v>
      </c>
      <c r="O83" s="1105">
        <v>2</v>
      </c>
      <c r="P83" s="1107" t="s">
        <v>179</v>
      </c>
      <c r="Q83" s="1102">
        <f t="shared" si="1"/>
        <v>294</v>
      </c>
      <c r="R83" s="950" t="s">
        <v>2580</v>
      </c>
      <c r="S83" s="1167" t="s">
        <v>116</v>
      </c>
    </row>
    <row r="84" spans="1:20" customFormat="1" ht="15" x14ac:dyDescent="0.25">
      <c r="A84" s="443" t="s">
        <v>363</v>
      </c>
      <c r="B84" s="486" t="s">
        <v>2583</v>
      </c>
      <c r="C84" s="777" t="s">
        <v>774</v>
      </c>
      <c r="D84" s="1104" t="s">
        <v>1948</v>
      </c>
      <c r="E84" s="737">
        <v>2004</v>
      </c>
      <c r="F84" s="1050"/>
      <c r="G84" s="367" t="s">
        <v>7</v>
      </c>
      <c r="H84" s="1096" t="s">
        <v>2584</v>
      </c>
      <c r="I84" s="1104" t="s">
        <v>2585</v>
      </c>
      <c r="J84" s="1097">
        <v>41931</v>
      </c>
      <c r="K84" s="1105">
        <v>0</v>
      </c>
      <c r="L84" s="1106" t="s">
        <v>24</v>
      </c>
      <c r="M84" s="1107" t="s">
        <v>133</v>
      </c>
      <c r="N84" s="1101" t="s">
        <v>2586</v>
      </c>
      <c r="O84" s="1105">
        <v>2</v>
      </c>
      <c r="P84" s="1107" t="s">
        <v>132</v>
      </c>
      <c r="Q84" s="1102">
        <f t="shared" si="1"/>
        <v>298</v>
      </c>
      <c r="R84" s="950" t="s">
        <v>2583</v>
      </c>
      <c r="S84" s="1167" t="s">
        <v>120</v>
      </c>
    </row>
    <row r="85" spans="1:20" customFormat="1" ht="15" x14ac:dyDescent="0.25">
      <c r="A85" s="443" t="s">
        <v>376</v>
      </c>
      <c r="B85" s="486" t="s">
        <v>2587</v>
      </c>
      <c r="C85" s="777" t="s">
        <v>297</v>
      </c>
      <c r="D85" s="1104" t="s">
        <v>2588</v>
      </c>
      <c r="E85" s="737">
        <v>2004</v>
      </c>
      <c r="F85" s="1050"/>
      <c r="G85" s="367" t="s">
        <v>7</v>
      </c>
      <c r="H85" s="1096" t="s">
        <v>2589</v>
      </c>
      <c r="I85" s="1104" t="s">
        <v>2590</v>
      </c>
      <c r="J85" s="1097">
        <v>41931</v>
      </c>
      <c r="K85" s="1105">
        <v>0</v>
      </c>
      <c r="L85" s="1106" t="s">
        <v>70</v>
      </c>
      <c r="M85" s="1107" t="s">
        <v>74</v>
      </c>
      <c r="N85" s="1101" t="s">
        <v>2591</v>
      </c>
      <c r="O85" s="1105">
        <v>2</v>
      </c>
      <c r="P85" s="1107" t="s">
        <v>142</v>
      </c>
      <c r="Q85" s="1102">
        <f t="shared" si="1"/>
        <v>297</v>
      </c>
      <c r="R85" s="950" t="s">
        <v>2587</v>
      </c>
      <c r="S85" s="1167" t="s">
        <v>112</v>
      </c>
    </row>
    <row r="86" spans="1:20" customFormat="1" thickBot="1" x14ac:dyDescent="0.3">
      <c r="A86" s="751" t="s">
        <v>376</v>
      </c>
      <c r="B86" s="807" t="s">
        <v>2587</v>
      </c>
      <c r="C86" s="1113" t="s">
        <v>2592</v>
      </c>
      <c r="D86" s="1114" t="s">
        <v>2593</v>
      </c>
      <c r="E86" s="846">
        <v>2004</v>
      </c>
      <c r="F86" s="1081"/>
      <c r="G86" s="643" t="s">
        <v>7</v>
      </c>
      <c r="H86" s="1115" t="s">
        <v>2594</v>
      </c>
      <c r="I86" s="1114" t="s">
        <v>2595</v>
      </c>
      <c r="J86" s="1116">
        <v>41931</v>
      </c>
      <c r="K86" s="1117">
        <v>0</v>
      </c>
      <c r="L86" s="1118" t="s">
        <v>70</v>
      </c>
      <c r="M86" s="1119" t="s">
        <v>133</v>
      </c>
      <c r="N86" s="1120" t="s">
        <v>2596</v>
      </c>
      <c r="O86" s="1117">
        <v>2</v>
      </c>
      <c r="P86" s="1119" t="s">
        <v>11</v>
      </c>
      <c r="Q86" s="1121">
        <f t="shared" si="1"/>
        <v>299</v>
      </c>
      <c r="R86" s="1122" t="s">
        <v>2587</v>
      </c>
      <c r="S86" s="1169" t="s">
        <v>112</v>
      </c>
    </row>
    <row r="87" spans="1:20" s="424" customFormat="1" thickBot="1" x14ac:dyDescent="0.3">
      <c r="A87" s="1292"/>
      <c r="B87" s="1293"/>
      <c r="C87" s="707"/>
      <c r="D87" s="707"/>
      <c r="E87" s="1059"/>
      <c r="F87" s="1060"/>
      <c r="G87" s="223"/>
      <c r="H87" s="707"/>
      <c r="I87" s="707"/>
      <c r="J87" s="1061"/>
      <c r="K87" s="1059"/>
      <c r="L87" s="1314"/>
      <c r="M87" s="1314"/>
      <c r="N87" s="1314"/>
      <c r="O87" s="1314"/>
      <c r="P87" s="1314"/>
      <c r="Q87" s="1314"/>
      <c r="R87" s="1314"/>
      <c r="S87" s="1314"/>
      <c r="T87" s="1314"/>
    </row>
    <row r="88" spans="1:20" customFormat="1" ht="16.5" thickBot="1" x14ac:dyDescent="0.3">
      <c r="A88" s="1294"/>
      <c r="B88" s="1295"/>
      <c r="C88" s="580"/>
      <c r="D88" s="1329" t="s">
        <v>2774</v>
      </c>
      <c r="E88" s="1330"/>
      <c r="F88" s="1330"/>
      <c r="G88" s="1330"/>
      <c r="H88" s="1330"/>
      <c r="I88" s="1330"/>
      <c r="J88" s="1330"/>
      <c r="K88" s="1331"/>
      <c r="L88" s="1314"/>
      <c r="M88" s="1314"/>
      <c r="N88" s="1314"/>
      <c r="O88" s="1314"/>
      <c r="P88" s="1314"/>
      <c r="Q88" s="1314"/>
      <c r="R88" s="1314"/>
      <c r="S88" s="1314"/>
      <c r="T88" s="1314"/>
    </row>
    <row r="89" spans="1:20" customFormat="1" ht="16.5" thickBot="1" x14ac:dyDescent="0.3">
      <c r="A89" s="1294"/>
      <c r="B89" s="1295"/>
      <c r="C89" s="1315"/>
      <c r="D89" s="1315"/>
      <c r="E89" s="10"/>
      <c r="F89" s="10"/>
      <c r="G89" s="39"/>
      <c r="H89" s="78"/>
      <c r="I89" s="10"/>
      <c r="J89" s="20"/>
      <c r="K89" s="1304"/>
      <c r="L89" s="1314"/>
      <c r="M89" s="1314"/>
      <c r="N89" s="1314"/>
      <c r="O89" s="1314"/>
      <c r="P89" s="1314"/>
      <c r="Q89" s="1314"/>
      <c r="R89" s="1314"/>
      <c r="S89" s="1314"/>
      <c r="T89" s="1314"/>
    </row>
    <row r="90" spans="1:20" customFormat="1" x14ac:dyDescent="0.25">
      <c r="A90" s="1294"/>
      <c r="B90" s="1295"/>
      <c r="C90" s="746" t="s">
        <v>2380</v>
      </c>
      <c r="D90" s="849" t="s">
        <v>2765</v>
      </c>
      <c r="E90" s="849"/>
      <c r="F90" s="849"/>
      <c r="G90" s="849"/>
      <c r="H90" s="849"/>
      <c r="I90" s="849"/>
      <c r="J90" s="676"/>
      <c r="K90" s="1305"/>
      <c r="L90" s="1314"/>
      <c r="M90" s="1314"/>
      <c r="N90" s="1314"/>
      <c r="O90" s="1314"/>
      <c r="P90" s="1314"/>
      <c r="Q90" s="1314"/>
      <c r="R90" s="1314"/>
      <c r="S90" s="1314"/>
      <c r="T90" s="1314"/>
    </row>
    <row r="91" spans="1:20" customFormat="1" x14ac:dyDescent="0.25">
      <c r="A91" s="1294"/>
      <c r="B91" s="1295"/>
      <c r="C91" s="172" t="s">
        <v>2312</v>
      </c>
      <c r="D91" s="1090" t="s">
        <v>2766</v>
      </c>
      <c r="E91" s="1091"/>
      <c r="F91" s="1091"/>
      <c r="G91" s="1090"/>
      <c r="H91" s="1090"/>
      <c r="I91" s="1090"/>
      <c r="J91" s="677"/>
      <c r="K91" s="1305"/>
      <c r="L91" s="1314"/>
      <c r="M91" s="1314"/>
      <c r="N91" s="1314"/>
      <c r="O91" s="1314"/>
      <c r="P91" s="1314"/>
      <c r="Q91" s="1314"/>
      <c r="R91" s="1314"/>
      <c r="S91" s="1314"/>
      <c r="T91" s="1314"/>
    </row>
    <row r="92" spans="1:20" customFormat="1" ht="16.5" thickBot="1" x14ac:dyDescent="0.3">
      <c r="A92" s="1294"/>
      <c r="B92" s="1295"/>
      <c r="C92" s="643" t="s">
        <v>2381</v>
      </c>
      <c r="D92" s="685" t="s">
        <v>2764</v>
      </c>
      <c r="E92" s="723"/>
      <c r="F92" s="723"/>
      <c r="G92" s="685"/>
      <c r="H92" s="685"/>
      <c r="I92" s="685"/>
      <c r="J92" s="686"/>
      <c r="K92" s="1305"/>
      <c r="L92" s="1314"/>
      <c r="M92" s="1314"/>
      <c r="N92" s="1314"/>
      <c r="O92" s="1314"/>
      <c r="P92" s="1314"/>
      <c r="Q92" s="1314"/>
      <c r="R92" s="1314"/>
      <c r="S92" s="1314"/>
      <c r="T92" s="1314"/>
    </row>
    <row r="93" spans="1:20" customFormat="1" ht="16.5" thickBot="1" x14ac:dyDescent="0.3">
      <c r="A93" s="1296"/>
      <c r="B93" s="1297"/>
      <c r="C93" s="77"/>
      <c r="D93" s="20"/>
      <c r="E93" s="10"/>
      <c r="F93" s="10"/>
      <c r="G93" s="39"/>
      <c r="H93" s="78"/>
      <c r="I93" s="10"/>
      <c r="J93" s="20"/>
      <c r="K93" s="10"/>
      <c r="L93" s="1314"/>
      <c r="M93" s="1314"/>
      <c r="N93" s="1314"/>
      <c r="O93" s="1314"/>
      <c r="P93" s="1314"/>
      <c r="Q93" s="1314"/>
      <c r="R93" s="1314"/>
      <c r="S93" s="1314"/>
      <c r="T93" s="1314"/>
    </row>
    <row r="94" spans="1:20" customFormat="1" thickBot="1" x14ac:dyDescent="0.3">
      <c r="A94" s="670" t="s">
        <v>5</v>
      </c>
      <c r="B94" s="877" t="s">
        <v>4</v>
      </c>
      <c r="C94" s="853"/>
      <c r="D94" s="854"/>
      <c r="E94" s="159" t="s">
        <v>42</v>
      </c>
      <c r="F94" s="727"/>
      <c r="G94" s="490"/>
      <c r="H94" s="50"/>
      <c r="I94" s="1287" t="s">
        <v>46</v>
      </c>
      <c r="J94" s="1288"/>
      <c r="K94" s="1301" t="s">
        <v>2501</v>
      </c>
      <c r="L94" s="1302"/>
      <c r="M94" s="1303"/>
      <c r="N94" s="1045" t="s">
        <v>31</v>
      </c>
      <c r="O94" s="1339" t="s">
        <v>2502</v>
      </c>
      <c r="P94" s="1340"/>
      <c r="Q94" s="1046" t="s">
        <v>2602</v>
      </c>
      <c r="R94" s="877" t="s">
        <v>4</v>
      </c>
      <c r="S94" s="1164" t="s">
        <v>249</v>
      </c>
    </row>
    <row r="95" spans="1:20" customFormat="1" thickBot="1" x14ac:dyDescent="0.3">
      <c r="A95" s="671" t="s">
        <v>41</v>
      </c>
      <c r="B95" s="878" t="s">
        <v>3</v>
      </c>
      <c r="C95" s="693" t="s">
        <v>39</v>
      </c>
      <c r="D95" s="643" t="s">
        <v>2240</v>
      </c>
      <c r="E95" s="643" t="s">
        <v>43</v>
      </c>
      <c r="F95" s="158"/>
      <c r="G95" s="491" t="s">
        <v>2</v>
      </c>
      <c r="H95" s="643" t="s">
        <v>289</v>
      </c>
      <c r="I95" s="489" t="s">
        <v>47</v>
      </c>
      <c r="J95" s="50" t="s">
        <v>48</v>
      </c>
      <c r="K95" s="974" t="s">
        <v>8</v>
      </c>
      <c r="L95" s="975" t="s">
        <v>9</v>
      </c>
      <c r="M95" s="975" t="s">
        <v>10</v>
      </c>
      <c r="N95" s="970" t="s">
        <v>3</v>
      </c>
      <c r="O95" s="972" t="s">
        <v>8</v>
      </c>
      <c r="P95" s="973" t="s">
        <v>9</v>
      </c>
      <c r="Q95" s="971" t="s">
        <v>3</v>
      </c>
      <c r="R95" s="878" t="s">
        <v>3</v>
      </c>
      <c r="S95" s="1165" t="s">
        <v>41</v>
      </c>
    </row>
    <row r="96" spans="1:20" customFormat="1" ht="15" x14ac:dyDescent="0.25">
      <c r="A96" s="1047" t="s">
        <v>13</v>
      </c>
      <c r="B96" s="1198" t="s">
        <v>2604</v>
      </c>
      <c r="C96" s="1068" t="s">
        <v>602</v>
      </c>
      <c r="D96" s="1069" t="s">
        <v>620</v>
      </c>
      <c r="E96" s="1070">
        <v>2002</v>
      </c>
      <c r="F96" s="1071"/>
      <c r="G96" s="1072" t="s">
        <v>7</v>
      </c>
      <c r="H96" s="1231" t="s">
        <v>621</v>
      </c>
      <c r="I96" s="1073" t="s">
        <v>2595</v>
      </c>
      <c r="J96" s="1074">
        <v>41931</v>
      </c>
      <c r="K96" s="1075">
        <v>1</v>
      </c>
      <c r="L96" s="1076" t="s">
        <v>108</v>
      </c>
      <c r="M96" s="1077" t="s">
        <v>133</v>
      </c>
      <c r="N96" s="902" t="s">
        <v>2605</v>
      </c>
      <c r="O96" s="1075">
        <v>5</v>
      </c>
      <c r="P96" s="1077" t="s">
        <v>132</v>
      </c>
      <c r="Q96" s="1146">
        <f>IF(AND(OR(ISBLANK(O96),O96=0),OR(ISBLANK(P96),P96=0)),0,IF(250+360-(60*O96+P96)&lt;=0,0,250+360-(60*O96+P96)))</f>
        <v>268</v>
      </c>
      <c r="R96" s="1198" t="s">
        <v>2604</v>
      </c>
      <c r="S96" s="1178" t="s">
        <v>14</v>
      </c>
    </row>
    <row r="97" spans="1:20" customFormat="1" ht="15" x14ac:dyDescent="0.25">
      <c r="A97" s="1057" t="s">
        <v>110</v>
      </c>
      <c r="B97" s="919" t="s">
        <v>2606</v>
      </c>
      <c r="C97" s="730" t="s">
        <v>2607</v>
      </c>
      <c r="D97" s="920" t="s">
        <v>2608</v>
      </c>
      <c r="E97" s="721">
        <v>2002</v>
      </c>
      <c r="F97" s="894"/>
      <c r="G97" s="909" t="s">
        <v>476</v>
      </c>
      <c r="H97" s="990" t="s">
        <v>2469</v>
      </c>
      <c r="I97" s="740" t="s">
        <v>2463</v>
      </c>
      <c r="J97" s="991" t="s">
        <v>2464</v>
      </c>
      <c r="K97" s="913">
        <v>1</v>
      </c>
      <c r="L97" s="714">
        <v>10</v>
      </c>
      <c r="M97" s="914" t="s">
        <v>70</v>
      </c>
      <c r="N97" s="924" t="s">
        <v>2543</v>
      </c>
      <c r="O97" s="913">
        <v>5</v>
      </c>
      <c r="P97" s="914">
        <v>23</v>
      </c>
      <c r="Q97" s="1147">
        <v>287</v>
      </c>
      <c r="R97" s="919" t="s">
        <v>2606</v>
      </c>
      <c r="S97" s="1167" t="s">
        <v>14</v>
      </c>
    </row>
    <row r="98" spans="1:20" customFormat="1" ht="15" x14ac:dyDescent="0.25">
      <c r="A98" s="443" t="s">
        <v>111</v>
      </c>
      <c r="B98" s="919" t="s">
        <v>2609</v>
      </c>
      <c r="C98" s="730" t="s">
        <v>2612</v>
      </c>
      <c r="D98" s="920" t="s">
        <v>2613</v>
      </c>
      <c r="E98" s="721">
        <v>2002</v>
      </c>
      <c r="F98" s="894"/>
      <c r="G98" s="909" t="s">
        <v>476</v>
      </c>
      <c r="H98" s="990" t="s">
        <v>2614</v>
      </c>
      <c r="I98" s="740" t="s">
        <v>2463</v>
      </c>
      <c r="J98" s="991" t="s">
        <v>2464</v>
      </c>
      <c r="K98" s="913">
        <v>1</v>
      </c>
      <c r="L98" s="714" t="s">
        <v>125</v>
      </c>
      <c r="M98" s="914" t="s">
        <v>133</v>
      </c>
      <c r="N98" s="924" t="s">
        <v>2550</v>
      </c>
      <c r="O98" s="913">
        <v>5</v>
      </c>
      <c r="P98" s="914">
        <v>36</v>
      </c>
      <c r="Q98" s="1147">
        <v>274</v>
      </c>
      <c r="R98" s="919" t="s">
        <v>2609</v>
      </c>
      <c r="S98" s="1167" t="s">
        <v>62</v>
      </c>
    </row>
    <row r="99" spans="1:20" customFormat="1" ht="15" x14ac:dyDescent="0.25">
      <c r="A99" s="443" t="s">
        <v>111</v>
      </c>
      <c r="B99" s="919" t="s">
        <v>2609</v>
      </c>
      <c r="C99" s="1048" t="s">
        <v>1321</v>
      </c>
      <c r="D99" s="1049" t="s">
        <v>2610</v>
      </c>
      <c r="E99" s="738">
        <v>2002</v>
      </c>
      <c r="F99" s="1050"/>
      <c r="G99" s="367" t="s">
        <v>7</v>
      </c>
      <c r="H99" s="1232" t="s">
        <v>2611</v>
      </c>
      <c r="I99" s="1051" t="s">
        <v>2574</v>
      </c>
      <c r="J99" s="1052">
        <v>41924</v>
      </c>
      <c r="K99" s="1053">
        <v>1</v>
      </c>
      <c r="L99" s="1054" t="s">
        <v>136</v>
      </c>
      <c r="M99" s="1055" t="s">
        <v>74</v>
      </c>
      <c r="N99" s="915" t="s">
        <v>2591</v>
      </c>
      <c r="O99" s="1053">
        <v>5</v>
      </c>
      <c r="P99" s="1055" t="s">
        <v>11</v>
      </c>
      <c r="Q99" s="1149">
        <f>IF(AND(OR(ISBLANK(O99),O99=0),OR(ISBLANK(P99),P99=0)),0,IF(250+360-(60*O99+P99)&lt;=0,0,250+360-(60*O99+P99)))</f>
        <v>269</v>
      </c>
      <c r="R99" s="919" t="s">
        <v>2609</v>
      </c>
      <c r="S99" s="1233" t="s">
        <v>62</v>
      </c>
    </row>
    <row r="100" spans="1:20" customFormat="1" ht="15" x14ac:dyDescent="0.25">
      <c r="A100" s="443" t="s">
        <v>374</v>
      </c>
      <c r="B100" s="919" t="s">
        <v>2615</v>
      </c>
      <c r="C100" s="1048" t="s">
        <v>375</v>
      </c>
      <c r="D100" s="1049" t="s">
        <v>2616</v>
      </c>
      <c r="E100" s="738">
        <v>2002</v>
      </c>
      <c r="F100" s="1148"/>
      <c r="G100" s="367" t="s">
        <v>7</v>
      </c>
      <c r="H100" s="1232" t="s">
        <v>2617</v>
      </c>
      <c r="I100" s="1051" t="s">
        <v>2574</v>
      </c>
      <c r="J100" s="1052">
        <v>41924</v>
      </c>
      <c r="K100" s="1053">
        <v>1</v>
      </c>
      <c r="L100" s="1054" t="s">
        <v>120</v>
      </c>
      <c r="M100" s="1055" t="s">
        <v>70</v>
      </c>
      <c r="N100" s="915" t="s">
        <v>2618</v>
      </c>
      <c r="O100" s="1053">
        <v>5</v>
      </c>
      <c r="P100" s="1055" t="s">
        <v>186</v>
      </c>
      <c r="Q100" s="1149">
        <f>IF(AND(OR(ISBLANK(O100),O100=0),OR(ISBLANK(P100),P100=0)),0,IF(250+360-(60*O100+P100)&lt;=0,0,250+360-(60*O100+P100)))</f>
        <v>261</v>
      </c>
      <c r="R100" s="919" t="s">
        <v>2615</v>
      </c>
      <c r="S100" s="1167" t="s">
        <v>108</v>
      </c>
    </row>
    <row r="101" spans="1:20" customFormat="1" ht="15" x14ac:dyDescent="0.25">
      <c r="A101" s="443" t="s">
        <v>363</v>
      </c>
      <c r="B101" s="919" t="s">
        <v>2619</v>
      </c>
      <c r="C101" s="1048" t="s">
        <v>1068</v>
      </c>
      <c r="D101" s="1049" t="s">
        <v>607</v>
      </c>
      <c r="E101" s="738">
        <v>2002</v>
      </c>
      <c r="F101" s="1050"/>
      <c r="G101" s="367" t="s">
        <v>7</v>
      </c>
      <c r="H101" s="1232" t="s">
        <v>2620</v>
      </c>
      <c r="I101" s="1051" t="s">
        <v>2574</v>
      </c>
      <c r="J101" s="1052">
        <v>41924</v>
      </c>
      <c r="K101" s="1053">
        <v>1</v>
      </c>
      <c r="L101" s="1054" t="s">
        <v>108</v>
      </c>
      <c r="M101" s="1055" t="s">
        <v>70</v>
      </c>
      <c r="N101" s="915" t="s">
        <v>2621</v>
      </c>
      <c r="O101" s="1053">
        <v>5</v>
      </c>
      <c r="P101" s="1055" t="s">
        <v>203</v>
      </c>
      <c r="Q101" s="1149">
        <f>IF(AND(OR(ISBLANK(O101),O101=0),OR(ISBLANK(P101),P101=0)),0,IF(250+360-(60*O101+P101)&lt;=0,0,250+360-(60*O101+P101)))</f>
        <v>251</v>
      </c>
      <c r="R101" s="919" t="s">
        <v>2619</v>
      </c>
      <c r="S101" s="1167" t="s">
        <v>138</v>
      </c>
    </row>
    <row r="102" spans="1:20" customFormat="1" ht="15" x14ac:dyDescent="0.25">
      <c r="A102" s="443" t="s">
        <v>363</v>
      </c>
      <c r="B102" s="919" t="s">
        <v>2619</v>
      </c>
      <c r="C102" s="1048" t="s">
        <v>612</v>
      </c>
      <c r="D102" s="1049" t="s">
        <v>28</v>
      </c>
      <c r="E102" s="738">
        <v>2002</v>
      </c>
      <c r="F102" s="1050"/>
      <c r="G102" s="367" t="s">
        <v>7</v>
      </c>
      <c r="H102" s="1232" t="s">
        <v>1101</v>
      </c>
      <c r="I102" s="1051" t="s">
        <v>2595</v>
      </c>
      <c r="J102" s="1052">
        <v>41931</v>
      </c>
      <c r="K102" s="1053">
        <v>1</v>
      </c>
      <c r="L102" s="1054" t="s">
        <v>136</v>
      </c>
      <c r="M102" s="1055" t="s">
        <v>70</v>
      </c>
      <c r="N102" s="915" t="s">
        <v>2562</v>
      </c>
      <c r="O102" s="1053">
        <v>5</v>
      </c>
      <c r="P102" s="1055" t="s">
        <v>16</v>
      </c>
      <c r="Q102" s="1149">
        <f>IF(AND(OR(ISBLANK(O102),O102=0),OR(ISBLANK(P102),P102=0)),0,IF(250+360-(60*O102+P102)&lt;=0,0,250+360-(60*O102+P102)))</f>
        <v>266</v>
      </c>
      <c r="R102" s="919" t="s">
        <v>2619</v>
      </c>
      <c r="S102" s="1167" t="s">
        <v>138</v>
      </c>
    </row>
    <row r="103" spans="1:20" customFormat="1" thickBot="1" x14ac:dyDescent="0.3">
      <c r="A103" s="751" t="s">
        <v>2352</v>
      </c>
      <c r="B103" s="1204" t="s">
        <v>2763</v>
      </c>
      <c r="C103" s="1078" t="s">
        <v>655</v>
      </c>
      <c r="D103" s="1079" t="s">
        <v>656</v>
      </c>
      <c r="E103" s="1080">
        <v>2002</v>
      </c>
      <c r="F103" s="1081"/>
      <c r="G103" s="643" t="s">
        <v>7</v>
      </c>
      <c r="H103" s="1234" t="s">
        <v>914</v>
      </c>
      <c r="I103" s="1082" t="s">
        <v>2358</v>
      </c>
      <c r="J103" s="1083">
        <v>41931</v>
      </c>
      <c r="K103" s="1084">
        <v>1</v>
      </c>
      <c r="L103" s="1085" t="s">
        <v>136</v>
      </c>
      <c r="M103" s="1086" t="s">
        <v>133</v>
      </c>
      <c r="N103" s="1087" t="s">
        <v>2596</v>
      </c>
      <c r="O103" s="1084">
        <v>5</v>
      </c>
      <c r="P103" s="1086" t="s">
        <v>26</v>
      </c>
      <c r="Q103" s="1235">
        <f>IF(AND(OR(ISBLANK(O103),O103=0),OR(ISBLANK(P103),P103=0)),0,IF(250+360-(60*O103+P103)&lt;=0,0,250+360-(60*O103+P103)))</f>
        <v>263</v>
      </c>
      <c r="R103" s="1204" t="s">
        <v>2763</v>
      </c>
      <c r="S103" s="1169" t="s">
        <v>120</v>
      </c>
    </row>
    <row r="104" spans="1:20" s="424" customFormat="1" ht="16.5" thickBot="1" x14ac:dyDescent="0.3">
      <c r="A104" s="1292"/>
      <c r="B104" s="1293"/>
      <c r="C104" s="704"/>
      <c r="D104" s="1124"/>
      <c r="E104" s="1125"/>
      <c r="F104" s="1125"/>
      <c r="G104" s="1125"/>
      <c r="H104" s="1126"/>
      <c r="I104" s="1123"/>
      <c r="J104" s="1127"/>
      <c r="K104" s="1125"/>
      <c r="L104" s="1345"/>
      <c r="M104" s="1345"/>
      <c r="N104" s="1345"/>
      <c r="O104" s="1345"/>
      <c r="P104" s="1345"/>
      <c r="Q104" s="1345"/>
      <c r="R104" s="1345"/>
      <c r="S104" s="1345"/>
      <c r="T104" s="1345"/>
    </row>
    <row r="105" spans="1:20" customFormat="1" ht="16.5" thickBot="1" x14ac:dyDescent="0.3">
      <c r="A105" s="1294"/>
      <c r="B105" s="1295"/>
      <c r="C105" s="20"/>
      <c r="D105" s="1332" t="s">
        <v>2775</v>
      </c>
      <c r="E105" s="1333"/>
      <c r="F105" s="1333"/>
      <c r="G105" s="1333"/>
      <c r="H105" s="1333"/>
      <c r="I105" s="1333"/>
      <c r="J105" s="1333"/>
      <c r="K105" s="1334"/>
      <c r="L105" s="1345"/>
      <c r="M105" s="1345"/>
      <c r="N105" s="1345"/>
      <c r="O105" s="1345"/>
      <c r="P105" s="1345"/>
      <c r="Q105" s="1345"/>
      <c r="R105" s="1345"/>
      <c r="S105" s="1345"/>
      <c r="T105" s="1345"/>
    </row>
    <row r="106" spans="1:20" customFormat="1" thickBot="1" x14ac:dyDescent="0.3">
      <c r="A106" s="1294"/>
      <c r="B106" s="1295"/>
      <c r="C106" s="78"/>
      <c r="D106" s="1287"/>
      <c r="E106" s="1287"/>
      <c r="F106" s="1287"/>
      <c r="G106" s="1287"/>
      <c r="H106" s="1287"/>
      <c r="I106" s="1287"/>
      <c r="J106" s="1287"/>
      <c r="K106" s="1298"/>
      <c r="L106" s="1345"/>
      <c r="M106" s="1345"/>
      <c r="N106" s="1345"/>
      <c r="O106" s="1345"/>
      <c r="P106" s="1345"/>
      <c r="Q106" s="1345"/>
      <c r="R106" s="1345"/>
      <c r="S106" s="1345"/>
      <c r="T106" s="1345"/>
    </row>
    <row r="107" spans="1:20" customFormat="1" x14ac:dyDescent="0.25">
      <c r="A107" s="1294"/>
      <c r="B107" s="1295"/>
      <c r="C107" s="746" t="s">
        <v>2380</v>
      </c>
      <c r="D107" s="848" t="s">
        <v>2782</v>
      </c>
      <c r="E107" s="849"/>
      <c r="F107" s="849"/>
      <c r="G107" s="849"/>
      <c r="H107" s="849"/>
      <c r="I107" s="849"/>
      <c r="J107" s="676"/>
      <c r="K107" s="1299"/>
      <c r="L107" s="1345"/>
      <c r="M107" s="1345"/>
      <c r="N107" s="1345"/>
      <c r="O107" s="1345"/>
      <c r="P107" s="1345"/>
      <c r="Q107" s="1345"/>
      <c r="R107" s="1345"/>
      <c r="S107" s="1345"/>
      <c r="T107" s="1345"/>
    </row>
    <row r="108" spans="1:20" customFormat="1" x14ac:dyDescent="0.25">
      <c r="A108" s="1294"/>
      <c r="B108" s="1295"/>
      <c r="C108" s="172" t="s">
        <v>2312</v>
      </c>
      <c r="D108" s="1089" t="s">
        <v>2768</v>
      </c>
      <c r="E108" s="1091"/>
      <c r="F108" s="1091"/>
      <c r="G108" s="1090"/>
      <c r="H108" s="1090"/>
      <c r="I108" s="1090"/>
      <c r="J108" s="677"/>
      <c r="K108" s="1299"/>
      <c r="L108" s="1345"/>
      <c r="M108" s="1345"/>
      <c r="N108" s="1345"/>
      <c r="O108" s="1345"/>
      <c r="P108" s="1345"/>
      <c r="Q108" s="1345"/>
      <c r="R108" s="1345"/>
      <c r="S108" s="1345"/>
      <c r="T108" s="1345"/>
    </row>
    <row r="109" spans="1:20" customFormat="1" ht="16.5" thickBot="1" x14ac:dyDescent="0.3">
      <c r="A109" s="1294"/>
      <c r="B109" s="1295"/>
      <c r="C109" s="678" t="s">
        <v>2381</v>
      </c>
      <c r="D109" s="684" t="s">
        <v>2769</v>
      </c>
      <c r="E109" s="723"/>
      <c r="F109" s="723"/>
      <c r="G109" s="685"/>
      <c r="H109" s="685"/>
      <c r="I109" s="685"/>
      <c r="J109" s="686"/>
      <c r="K109" s="1299"/>
      <c r="L109" s="1345"/>
      <c r="M109" s="1345"/>
      <c r="N109" s="1345"/>
      <c r="O109" s="1345"/>
      <c r="P109" s="1345"/>
      <c r="Q109" s="1345"/>
      <c r="R109" s="1345"/>
      <c r="S109" s="1345"/>
      <c r="T109" s="1345"/>
    </row>
    <row r="110" spans="1:20" customFormat="1" thickBot="1" x14ac:dyDescent="0.3">
      <c r="A110" s="1296"/>
      <c r="B110" s="1297"/>
      <c r="C110" s="1287"/>
      <c r="D110" s="1287"/>
      <c r="E110" s="1287"/>
      <c r="F110" s="1287"/>
      <c r="G110" s="1287"/>
      <c r="H110" s="1287"/>
      <c r="I110" s="1287"/>
      <c r="J110" s="78"/>
      <c r="K110" s="1300"/>
      <c r="L110" s="1345"/>
      <c r="M110" s="1345"/>
      <c r="N110" s="1345"/>
      <c r="O110" s="1345"/>
      <c r="P110" s="1345"/>
      <c r="Q110" s="1345"/>
      <c r="R110" s="1345"/>
      <c r="S110" s="1345"/>
      <c r="T110" s="1345"/>
    </row>
    <row r="111" spans="1:20" customFormat="1" thickBot="1" x14ac:dyDescent="0.3">
      <c r="A111" s="670" t="s">
        <v>5</v>
      </c>
      <c r="B111" s="877" t="s">
        <v>4</v>
      </c>
      <c r="C111" s="853"/>
      <c r="D111" s="854"/>
      <c r="E111" s="159" t="s">
        <v>42</v>
      </c>
      <c r="F111" s="727"/>
      <c r="G111" s="490"/>
      <c r="H111" s="50"/>
      <c r="I111" s="1287" t="s">
        <v>46</v>
      </c>
      <c r="J111" s="1288"/>
      <c r="K111" s="1301" t="s">
        <v>2501</v>
      </c>
      <c r="L111" s="1302"/>
      <c r="M111" s="1303"/>
      <c r="N111" s="1045" t="s">
        <v>31</v>
      </c>
      <c r="O111" s="1339" t="s">
        <v>2502</v>
      </c>
      <c r="P111" s="1340"/>
      <c r="Q111" s="1046" t="s">
        <v>2602</v>
      </c>
      <c r="R111" s="877" t="s">
        <v>4</v>
      </c>
      <c r="S111" s="1164" t="s">
        <v>249</v>
      </c>
    </row>
    <row r="112" spans="1:20" customFormat="1" thickBot="1" x14ac:dyDescent="0.3">
      <c r="A112" s="671" t="s">
        <v>41</v>
      </c>
      <c r="B112" s="878" t="s">
        <v>3</v>
      </c>
      <c r="C112" s="693" t="s">
        <v>39</v>
      </c>
      <c r="D112" s="643" t="s">
        <v>2240</v>
      </c>
      <c r="E112" s="643" t="s">
        <v>43</v>
      </c>
      <c r="F112" s="158"/>
      <c r="G112" s="491" t="s">
        <v>2</v>
      </c>
      <c r="H112" s="643" t="s">
        <v>289</v>
      </c>
      <c r="I112" s="489" t="s">
        <v>47</v>
      </c>
      <c r="J112" s="50" t="s">
        <v>48</v>
      </c>
      <c r="K112" s="974" t="s">
        <v>8</v>
      </c>
      <c r="L112" s="975" t="s">
        <v>9</v>
      </c>
      <c r="M112" s="975" t="s">
        <v>10</v>
      </c>
      <c r="N112" s="970" t="s">
        <v>3</v>
      </c>
      <c r="O112" s="972" t="s">
        <v>8</v>
      </c>
      <c r="P112" s="973" t="s">
        <v>9</v>
      </c>
      <c r="Q112" s="971" t="s">
        <v>3</v>
      </c>
      <c r="R112" s="878" t="s">
        <v>3</v>
      </c>
      <c r="S112" s="1165" t="s">
        <v>41</v>
      </c>
    </row>
    <row r="113" spans="1:19" customFormat="1" ht="15" x14ac:dyDescent="0.25">
      <c r="A113" s="1047" t="s">
        <v>13</v>
      </c>
      <c r="B113" s="1067" t="s">
        <v>2622</v>
      </c>
      <c r="C113" s="1108" t="s">
        <v>2623</v>
      </c>
      <c r="D113" s="1095" t="s">
        <v>2624</v>
      </c>
      <c r="E113" s="739">
        <v>2002</v>
      </c>
      <c r="F113" s="1071"/>
      <c r="G113" s="1072" t="s">
        <v>7</v>
      </c>
      <c r="H113" s="1095" t="s">
        <v>1516</v>
      </c>
      <c r="I113" s="1109" t="s">
        <v>2585</v>
      </c>
      <c r="J113" s="1180">
        <v>41931</v>
      </c>
      <c r="K113" s="1181">
        <v>1</v>
      </c>
      <c r="L113" s="1099" t="s">
        <v>136</v>
      </c>
      <c r="M113" s="1182" t="s">
        <v>133</v>
      </c>
      <c r="N113" s="902" t="s">
        <v>2596</v>
      </c>
      <c r="O113" s="1244">
        <v>5</v>
      </c>
      <c r="P113" s="1182" t="s">
        <v>128</v>
      </c>
      <c r="Q113" s="1146">
        <f>IF(AND(OR(ISBLANK(O113),O113=0),OR(ISBLANK(P113),P113=0)),0,IF(250+360-(60*O113+P113)&lt;=0,0,250+360-(60*O113+P113)))</f>
        <v>297</v>
      </c>
      <c r="R113" s="1103" t="s">
        <v>2622</v>
      </c>
      <c r="S113" s="1178" t="s">
        <v>14</v>
      </c>
    </row>
    <row r="114" spans="1:19" customFormat="1" ht="15" x14ac:dyDescent="0.25">
      <c r="A114" s="1057" t="s">
        <v>110</v>
      </c>
      <c r="B114" s="486" t="s">
        <v>2537</v>
      </c>
      <c r="C114" s="777" t="s">
        <v>774</v>
      </c>
      <c r="D114" s="1104" t="s">
        <v>2625</v>
      </c>
      <c r="E114" s="737">
        <v>2002</v>
      </c>
      <c r="F114" s="1148"/>
      <c r="G114" s="367" t="s">
        <v>7</v>
      </c>
      <c r="H114" s="1104" t="s">
        <v>2626</v>
      </c>
      <c r="I114" s="1096" t="s">
        <v>2585</v>
      </c>
      <c r="J114" s="1150">
        <v>41931</v>
      </c>
      <c r="K114" s="1151">
        <v>1</v>
      </c>
      <c r="L114" s="1106" t="s">
        <v>138</v>
      </c>
      <c r="M114" s="1152" t="s">
        <v>133</v>
      </c>
      <c r="N114" s="915" t="s">
        <v>2627</v>
      </c>
      <c r="O114" s="1153">
        <v>5</v>
      </c>
      <c r="P114" s="1152" t="s">
        <v>77</v>
      </c>
      <c r="Q114" s="1149">
        <f>IF(AND(OR(ISBLANK(O114),O114=0),OR(ISBLANK(P114),P114=0)),0,IF(250+360-(60*O114+P114)&lt;=0,0,250+360-(60*O114+P114)))</f>
        <v>282</v>
      </c>
      <c r="R114" s="950" t="s">
        <v>2537</v>
      </c>
      <c r="S114" s="1167" t="s">
        <v>62</v>
      </c>
    </row>
    <row r="115" spans="1:19" customFormat="1" ht="15" x14ac:dyDescent="0.25">
      <c r="A115" s="1057" t="s">
        <v>111</v>
      </c>
      <c r="B115" s="486" t="s">
        <v>2544</v>
      </c>
      <c r="C115" s="724" t="s">
        <v>2628</v>
      </c>
      <c r="D115" s="920" t="s">
        <v>2629</v>
      </c>
      <c r="E115" s="721">
        <v>2002</v>
      </c>
      <c r="F115" s="894"/>
      <c r="G115" s="909" t="s">
        <v>476</v>
      </c>
      <c r="H115" s="1013" t="s">
        <v>2462</v>
      </c>
      <c r="I115" s="942" t="s">
        <v>2463</v>
      </c>
      <c r="J115" s="1154" t="s">
        <v>2464</v>
      </c>
      <c r="K115" s="913">
        <v>1</v>
      </c>
      <c r="L115" s="714" t="s">
        <v>112</v>
      </c>
      <c r="M115" s="914" t="s">
        <v>74</v>
      </c>
      <c r="N115" s="924" t="s">
        <v>2547</v>
      </c>
      <c r="O115" s="913">
        <v>5</v>
      </c>
      <c r="P115" s="914">
        <v>23</v>
      </c>
      <c r="Q115" s="1147">
        <v>287</v>
      </c>
      <c r="R115" s="950" t="s">
        <v>2544</v>
      </c>
      <c r="S115" s="1167" t="s">
        <v>14</v>
      </c>
    </row>
    <row r="116" spans="1:19" customFormat="1" ht="15" x14ac:dyDescent="0.25">
      <c r="A116" s="443" t="s">
        <v>337</v>
      </c>
      <c r="B116" s="486" t="s">
        <v>2630</v>
      </c>
      <c r="C116" s="777" t="s">
        <v>2631</v>
      </c>
      <c r="D116" s="1104" t="s">
        <v>2632</v>
      </c>
      <c r="E116" s="737">
        <v>2002</v>
      </c>
      <c r="F116" s="1050"/>
      <c r="G116" s="367" t="s">
        <v>7</v>
      </c>
      <c r="H116" s="1104" t="s">
        <v>2626</v>
      </c>
      <c r="I116" s="1096" t="s">
        <v>2585</v>
      </c>
      <c r="J116" s="1150">
        <v>41931</v>
      </c>
      <c r="K116" s="1151">
        <v>1</v>
      </c>
      <c r="L116" s="1106" t="s">
        <v>108</v>
      </c>
      <c r="M116" s="1152" t="s">
        <v>70</v>
      </c>
      <c r="N116" s="915" t="s">
        <v>2621</v>
      </c>
      <c r="O116" s="1153">
        <v>5</v>
      </c>
      <c r="P116" s="1152" t="s">
        <v>22</v>
      </c>
      <c r="Q116" s="1149">
        <f>IF(AND(OR(ISBLANK(O116),O116=0),OR(ISBLANK(P116),P116=0)),0,IF(250+360-(60*O116+P116)&lt;=0,0,250+360-(60*O116+P116)))</f>
        <v>265</v>
      </c>
      <c r="R116" s="950" t="s">
        <v>2630</v>
      </c>
      <c r="S116" s="1168" t="s">
        <v>108</v>
      </c>
    </row>
    <row r="117" spans="1:19" customFormat="1" ht="15" x14ac:dyDescent="0.25">
      <c r="A117" s="443" t="s">
        <v>374</v>
      </c>
      <c r="B117" s="486" t="s">
        <v>2633</v>
      </c>
      <c r="C117" s="724" t="s">
        <v>2634</v>
      </c>
      <c r="D117" s="920" t="s">
        <v>2634</v>
      </c>
      <c r="E117" s="721">
        <v>2002</v>
      </c>
      <c r="F117" s="894"/>
      <c r="G117" s="909" t="s">
        <v>476</v>
      </c>
      <c r="H117" s="1013" t="s">
        <v>2462</v>
      </c>
      <c r="I117" s="942" t="s">
        <v>2463</v>
      </c>
      <c r="J117" s="1154" t="s">
        <v>2464</v>
      </c>
      <c r="K117" s="913">
        <v>1</v>
      </c>
      <c r="L117" s="714" t="s">
        <v>136</v>
      </c>
      <c r="M117" s="914" t="s">
        <v>70</v>
      </c>
      <c r="N117" s="924" t="s">
        <v>2562</v>
      </c>
      <c r="O117" s="913">
        <v>5</v>
      </c>
      <c r="P117" s="914">
        <v>31</v>
      </c>
      <c r="Q117" s="1147">
        <v>279</v>
      </c>
      <c r="R117" s="950" t="s">
        <v>2633</v>
      </c>
      <c r="S117" s="1167" t="s">
        <v>62</v>
      </c>
    </row>
    <row r="118" spans="1:19" customFormat="1" ht="15" x14ac:dyDescent="0.25">
      <c r="A118" s="443" t="s">
        <v>374</v>
      </c>
      <c r="B118" s="486" t="s">
        <v>2633</v>
      </c>
      <c r="C118" s="724" t="s">
        <v>2634</v>
      </c>
      <c r="D118" s="920" t="s">
        <v>2634</v>
      </c>
      <c r="E118" s="721">
        <v>2002</v>
      </c>
      <c r="F118" s="894"/>
      <c r="G118" s="909" t="s">
        <v>476</v>
      </c>
      <c r="H118" s="1013" t="s">
        <v>2469</v>
      </c>
      <c r="I118" s="942" t="s">
        <v>2463</v>
      </c>
      <c r="J118" s="1154" t="s">
        <v>2464</v>
      </c>
      <c r="K118" s="913">
        <v>1</v>
      </c>
      <c r="L118" s="714" t="s">
        <v>125</v>
      </c>
      <c r="M118" s="914" t="s">
        <v>74</v>
      </c>
      <c r="N118" s="924" t="s">
        <v>2575</v>
      </c>
      <c r="O118" s="913">
        <v>5</v>
      </c>
      <c r="P118" s="914">
        <v>29</v>
      </c>
      <c r="Q118" s="1147">
        <v>281</v>
      </c>
      <c r="R118" s="950" t="s">
        <v>2633</v>
      </c>
      <c r="S118" s="1167" t="s">
        <v>62</v>
      </c>
    </row>
    <row r="119" spans="1:19" customFormat="1" ht="15" x14ac:dyDescent="0.25">
      <c r="A119" s="443" t="s">
        <v>374</v>
      </c>
      <c r="B119" s="486" t="s">
        <v>2633</v>
      </c>
      <c r="C119" s="724" t="s">
        <v>2635</v>
      </c>
      <c r="D119" s="1155" t="s">
        <v>2636</v>
      </c>
      <c r="E119" s="1034">
        <v>2002</v>
      </c>
      <c r="F119" s="931"/>
      <c r="G119" s="367" t="s">
        <v>2419</v>
      </c>
      <c r="H119" s="1156" t="s">
        <v>2637</v>
      </c>
      <c r="I119" s="1157" t="s">
        <v>2430</v>
      </c>
      <c r="J119" s="1158" t="s">
        <v>2638</v>
      </c>
      <c r="K119" s="1005">
        <v>1</v>
      </c>
      <c r="L119" s="1006">
        <v>4</v>
      </c>
      <c r="M119" s="1007">
        <v>66</v>
      </c>
      <c r="N119" s="1159">
        <f>IF(AND(OR(ISBLANK(K119),K119=0),OR(ISBLANK(L119),L119=0),OR(ISBLANK(M119),M119=0)),0,IF(250+(80-(L119+60*K119))*3-IF(M119&lt;33,0,IF(M119&lt;66,1,2))&lt;=0,0,250+(80-(L119+60*K119))*3-IF(M119&lt;33,0,IF(M119&lt;66,1,2))))</f>
        <v>296</v>
      </c>
      <c r="O119" s="1160">
        <v>5</v>
      </c>
      <c r="P119" s="1161">
        <v>42</v>
      </c>
      <c r="Q119" s="1162">
        <f t="shared" ref="Q119:Q121" si="2">IF(AND(OR(ISBLANK(O119),O119=0),OR(ISBLANK(P119),P119=0)),0,IF(250+360-(60*O119+P119)&lt;=0,0,250+360-(60*O119+P119)))</f>
        <v>268</v>
      </c>
      <c r="R119" s="1163">
        <f>SUM(N119,Q119)</f>
        <v>564</v>
      </c>
      <c r="S119" s="1167" t="s">
        <v>14</v>
      </c>
    </row>
    <row r="120" spans="1:19" customFormat="1" ht="15" x14ac:dyDescent="0.25">
      <c r="A120" s="443" t="s">
        <v>2352</v>
      </c>
      <c r="B120" s="486" t="s">
        <v>2639</v>
      </c>
      <c r="C120" s="777" t="s">
        <v>2640</v>
      </c>
      <c r="D120" s="1104" t="s">
        <v>743</v>
      </c>
      <c r="E120" s="737">
        <v>2002</v>
      </c>
      <c r="F120" s="1050"/>
      <c r="G120" s="367" t="s">
        <v>7</v>
      </c>
      <c r="H120" s="1104" t="s">
        <v>2641</v>
      </c>
      <c r="I120" s="1096" t="s">
        <v>2590</v>
      </c>
      <c r="J120" s="1150">
        <v>41931</v>
      </c>
      <c r="K120" s="1151">
        <v>1</v>
      </c>
      <c r="L120" s="1106" t="s">
        <v>120</v>
      </c>
      <c r="M120" s="1152" t="s">
        <v>74</v>
      </c>
      <c r="N120" s="915" t="s">
        <v>2582</v>
      </c>
      <c r="O120" s="1153">
        <v>5</v>
      </c>
      <c r="P120" s="1152" t="s">
        <v>22</v>
      </c>
      <c r="Q120" s="1149">
        <f t="shared" si="2"/>
        <v>265</v>
      </c>
      <c r="R120" s="950" t="s">
        <v>2639</v>
      </c>
      <c r="S120" s="1167" t="s">
        <v>138</v>
      </c>
    </row>
    <row r="121" spans="1:19" s="424" customFormat="1" thickBot="1" x14ac:dyDescent="0.3">
      <c r="A121" s="669" t="s">
        <v>2352</v>
      </c>
      <c r="B121" s="807" t="s">
        <v>2639</v>
      </c>
      <c r="C121" s="1113" t="s">
        <v>2353</v>
      </c>
      <c r="D121" s="1114" t="s">
        <v>1282</v>
      </c>
      <c r="E121" s="846">
        <v>2002</v>
      </c>
      <c r="F121" s="1081"/>
      <c r="G121" s="643" t="s">
        <v>7</v>
      </c>
      <c r="H121" s="1114" t="s">
        <v>2642</v>
      </c>
      <c r="I121" s="1115" t="s">
        <v>2546</v>
      </c>
      <c r="J121" s="1212">
        <v>41924</v>
      </c>
      <c r="K121" s="1213">
        <v>1</v>
      </c>
      <c r="L121" s="1118" t="s">
        <v>125</v>
      </c>
      <c r="M121" s="1214" t="s">
        <v>74</v>
      </c>
      <c r="N121" s="1087" t="s">
        <v>2575</v>
      </c>
      <c r="O121" s="1245">
        <v>5</v>
      </c>
      <c r="P121" s="1214" t="s">
        <v>25</v>
      </c>
      <c r="Q121" s="1235">
        <f t="shared" si="2"/>
        <v>274</v>
      </c>
      <c r="R121" s="1122" t="s">
        <v>2639</v>
      </c>
      <c r="S121" s="1177" t="s">
        <v>138</v>
      </c>
    </row>
    <row r="122" spans="1:19" s="424" customFormat="1" ht="16.5" thickBot="1" x14ac:dyDescent="0.3">
      <c r="A122" s="1292"/>
      <c r="B122" s="1293"/>
      <c r="C122" s="954"/>
      <c r="D122" s="1129"/>
      <c r="E122" s="1130"/>
      <c r="F122" s="1130"/>
      <c r="G122" s="1125"/>
      <c r="H122" s="1126"/>
      <c r="I122" s="1123"/>
      <c r="J122" s="1127"/>
      <c r="K122" s="1131"/>
      <c r="L122" s="1344"/>
      <c r="M122" s="1344"/>
      <c r="N122" s="1344"/>
      <c r="O122" s="1344"/>
      <c r="P122" s="1344"/>
      <c r="Q122" s="1344"/>
      <c r="R122" s="1344"/>
      <c r="S122" s="1344"/>
    </row>
    <row r="123" spans="1:19" customFormat="1" ht="16.5" thickBot="1" x14ac:dyDescent="0.3">
      <c r="A123" s="1294"/>
      <c r="B123" s="1295"/>
      <c r="C123" s="20"/>
      <c r="D123" s="1341" t="s">
        <v>2776</v>
      </c>
      <c r="E123" s="1342"/>
      <c r="F123" s="1342"/>
      <c r="G123" s="1342"/>
      <c r="H123" s="1342"/>
      <c r="I123" s="1342"/>
      <c r="J123" s="1342"/>
      <c r="K123" s="1343"/>
      <c r="L123" s="1345"/>
      <c r="M123" s="1345"/>
      <c r="N123" s="1345"/>
      <c r="O123" s="1345"/>
      <c r="P123" s="1345"/>
      <c r="Q123" s="1345"/>
      <c r="R123" s="1345"/>
      <c r="S123" s="1345"/>
    </row>
    <row r="124" spans="1:19" customFormat="1" ht="16.5" thickBot="1" x14ac:dyDescent="0.3">
      <c r="A124" s="1294"/>
      <c r="B124" s="1295"/>
      <c r="C124" s="1300"/>
      <c r="D124" s="1300"/>
      <c r="E124" s="1300"/>
      <c r="F124" s="1300"/>
      <c r="G124" s="1300"/>
      <c r="H124" s="1300"/>
      <c r="I124" s="1300"/>
      <c r="J124" s="10"/>
      <c r="K124" s="1304"/>
      <c r="L124" s="1345"/>
      <c r="M124" s="1345"/>
      <c r="N124" s="1345"/>
      <c r="O124" s="1345"/>
      <c r="P124" s="1345"/>
      <c r="Q124" s="1345"/>
      <c r="R124" s="1345"/>
      <c r="S124" s="1345"/>
    </row>
    <row r="125" spans="1:19" customFormat="1" x14ac:dyDescent="0.25">
      <c r="A125" s="1294"/>
      <c r="B125" s="1295"/>
      <c r="C125" s="746" t="s">
        <v>2380</v>
      </c>
      <c r="D125" s="848" t="s">
        <v>2785</v>
      </c>
      <c r="E125" s="849"/>
      <c r="F125" s="849"/>
      <c r="G125" s="849"/>
      <c r="H125" s="849"/>
      <c r="I125" s="849"/>
      <c r="J125" s="676"/>
      <c r="K125" s="1305"/>
      <c r="L125" s="1345"/>
      <c r="M125" s="1345"/>
      <c r="N125" s="1345"/>
      <c r="O125" s="1345"/>
      <c r="P125" s="1345"/>
      <c r="Q125" s="1345"/>
      <c r="R125" s="1345"/>
      <c r="S125" s="1345"/>
    </row>
    <row r="126" spans="1:19" customFormat="1" x14ac:dyDescent="0.25">
      <c r="A126" s="1294"/>
      <c r="B126" s="1295"/>
      <c r="C126" s="172" t="s">
        <v>2312</v>
      </c>
      <c r="D126" s="1089" t="s">
        <v>2783</v>
      </c>
      <c r="E126" s="1091"/>
      <c r="F126" s="1091"/>
      <c r="G126" s="1090"/>
      <c r="H126" s="1091"/>
      <c r="I126" s="1090"/>
      <c r="J126" s="677"/>
      <c r="K126" s="1305"/>
      <c r="L126" s="1345"/>
      <c r="M126" s="1345"/>
      <c r="N126" s="1345"/>
      <c r="O126" s="1345"/>
      <c r="P126" s="1345"/>
      <c r="Q126" s="1345"/>
      <c r="R126" s="1345"/>
      <c r="S126" s="1345"/>
    </row>
    <row r="127" spans="1:19" customFormat="1" ht="16.5" thickBot="1" x14ac:dyDescent="0.3">
      <c r="A127" s="1294"/>
      <c r="B127" s="1295"/>
      <c r="C127" s="643" t="s">
        <v>2381</v>
      </c>
      <c r="D127" s="745" t="s">
        <v>2784</v>
      </c>
      <c r="E127" s="692"/>
      <c r="F127" s="692"/>
      <c r="G127" s="692"/>
      <c r="H127" s="692"/>
      <c r="I127" s="692"/>
      <c r="J127" s="686"/>
      <c r="K127" s="1305"/>
      <c r="L127" s="1345"/>
      <c r="M127" s="1345"/>
      <c r="N127" s="1345"/>
      <c r="O127" s="1345"/>
      <c r="P127" s="1345"/>
      <c r="Q127" s="1345"/>
      <c r="R127" s="1345"/>
      <c r="S127" s="1345"/>
    </row>
    <row r="128" spans="1:19" customFormat="1" ht="16.5" customHeight="1" thickBot="1" x14ac:dyDescent="0.3">
      <c r="A128" s="1296"/>
      <c r="B128" s="1297"/>
      <c r="C128" s="78"/>
      <c r="D128" s="1287"/>
      <c r="E128" s="1287"/>
      <c r="F128" s="1287"/>
      <c r="G128" s="1287"/>
      <c r="H128" s="1287"/>
      <c r="I128" s="1287"/>
      <c r="J128" s="112"/>
      <c r="K128" s="1306"/>
      <c r="L128" s="1346"/>
      <c r="M128" s="1346"/>
      <c r="N128" s="1346"/>
      <c r="O128" s="1346"/>
      <c r="P128" s="1346"/>
      <c r="Q128" s="1346"/>
      <c r="R128" s="1346"/>
      <c r="S128" s="1346"/>
    </row>
    <row r="129" spans="1:20" customFormat="1" thickBot="1" x14ac:dyDescent="0.3">
      <c r="A129" s="670" t="s">
        <v>5</v>
      </c>
      <c r="B129" s="877" t="s">
        <v>4</v>
      </c>
      <c r="C129" s="853"/>
      <c r="D129" s="854"/>
      <c r="E129" s="159" t="s">
        <v>42</v>
      </c>
      <c r="F129" s="727"/>
      <c r="G129" s="490"/>
      <c r="H129" s="50"/>
      <c r="I129" s="1287" t="s">
        <v>46</v>
      </c>
      <c r="J129" s="1288"/>
      <c r="K129" s="1301" t="s">
        <v>2501</v>
      </c>
      <c r="L129" s="1302"/>
      <c r="M129" s="1303"/>
      <c r="N129" s="1045" t="s">
        <v>31</v>
      </c>
      <c r="O129" s="1339" t="s">
        <v>2502</v>
      </c>
      <c r="P129" s="1340"/>
      <c r="Q129" s="1046" t="s">
        <v>2602</v>
      </c>
      <c r="R129" s="877" t="s">
        <v>4</v>
      </c>
      <c r="S129" s="1164" t="s">
        <v>249</v>
      </c>
    </row>
    <row r="130" spans="1:20" customFormat="1" thickBot="1" x14ac:dyDescent="0.3">
      <c r="A130" s="671" t="s">
        <v>41</v>
      </c>
      <c r="B130" s="878" t="s">
        <v>3</v>
      </c>
      <c r="C130" s="693" t="s">
        <v>39</v>
      </c>
      <c r="D130" s="643" t="s">
        <v>2240</v>
      </c>
      <c r="E130" s="643" t="s">
        <v>43</v>
      </c>
      <c r="F130" s="158"/>
      <c r="G130" s="491" t="s">
        <v>2</v>
      </c>
      <c r="H130" s="643" t="s">
        <v>289</v>
      </c>
      <c r="I130" s="489" t="s">
        <v>47</v>
      </c>
      <c r="J130" s="50" t="s">
        <v>48</v>
      </c>
      <c r="K130" s="974" t="s">
        <v>8</v>
      </c>
      <c r="L130" s="975" t="s">
        <v>9</v>
      </c>
      <c r="M130" s="975" t="s">
        <v>10</v>
      </c>
      <c r="N130" s="970" t="s">
        <v>3</v>
      </c>
      <c r="O130" s="972" t="s">
        <v>8</v>
      </c>
      <c r="P130" s="973" t="s">
        <v>9</v>
      </c>
      <c r="Q130" s="971" t="s">
        <v>3</v>
      </c>
      <c r="R130" s="878" t="s">
        <v>3</v>
      </c>
      <c r="S130" s="1165" t="s">
        <v>41</v>
      </c>
    </row>
    <row r="131" spans="1:20" customFormat="1" ht="15" x14ac:dyDescent="0.25">
      <c r="A131" s="978" t="s">
        <v>13</v>
      </c>
      <c r="B131" s="1067" t="s">
        <v>2643</v>
      </c>
      <c r="C131" s="1068" t="s">
        <v>284</v>
      </c>
      <c r="D131" s="1069" t="s">
        <v>2644</v>
      </c>
      <c r="E131" s="1070">
        <v>2001</v>
      </c>
      <c r="F131" s="1071"/>
      <c r="G131" s="1072" t="s">
        <v>7</v>
      </c>
      <c r="H131" s="1069" t="s">
        <v>2645</v>
      </c>
      <c r="I131" s="1073" t="s">
        <v>2557</v>
      </c>
      <c r="J131" s="1074">
        <v>41734</v>
      </c>
      <c r="K131" s="1075">
        <v>1</v>
      </c>
      <c r="L131" s="1076" t="s">
        <v>74</v>
      </c>
      <c r="M131" s="1077" t="s">
        <v>133</v>
      </c>
      <c r="N131" s="902" t="s">
        <v>2646</v>
      </c>
      <c r="O131" s="1075">
        <v>5</v>
      </c>
      <c r="P131" s="1077" t="s">
        <v>135</v>
      </c>
      <c r="Q131" s="1146">
        <f t="shared" ref="Q131:Q136" si="3">IF(AND(OR(ISBLANK(O131),O131=0),OR(ISBLANK(P131),P131=0)),0,IF(250+360-(60*O131+P131)&lt;=0,0,250+360-(60*O131+P131)))</f>
        <v>287</v>
      </c>
      <c r="R131" s="1183" t="s">
        <v>2643</v>
      </c>
      <c r="S131" s="1170" t="s">
        <v>14</v>
      </c>
    </row>
    <row r="132" spans="1:20" customFormat="1" ht="15" x14ac:dyDescent="0.25">
      <c r="A132" s="989" t="s">
        <v>110</v>
      </c>
      <c r="B132" s="486" t="s">
        <v>2805</v>
      </c>
      <c r="C132" s="1048" t="s">
        <v>725</v>
      </c>
      <c r="D132" s="1049" t="s">
        <v>714</v>
      </c>
      <c r="E132" s="738">
        <v>2001</v>
      </c>
      <c r="F132" s="1148"/>
      <c r="G132" s="367" t="s">
        <v>7</v>
      </c>
      <c r="H132" s="1049" t="s">
        <v>2538</v>
      </c>
      <c r="I132" s="1051" t="s">
        <v>2557</v>
      </c>
      <c r="J132" s="1052">
        <v>41734</v>
      </c>
      <c r="K132" s="1053">
        <v>1</v>
      </c>
      <c r="L132" s="1054" t="s">
        <v>74</v>
      </c>
      <c r="M132" s="1055" t="s">
        <v>70</v>
      </c>
      <c r="N132" s="915" t="s">
        <v>2433</v>
      </c>
      <c r="O132" s="1053">
        <v>5</v>
      </c>
      <c r="P132" s="1055" t="s">
        <v>77</v>
      </c>
      <c r="Q132" s="1149">
        <f t="shared" si="3"/>
        <v>282</v>
      </c>
      <c r="R132" s="925" t="s">
        <v>2647</v>
      </c>
      <c r="S132" s="1168" t="s">
        <v>62</v>
      </c>
    </row>
    <row r="133" spans="1:20" customFormat="1" ht="15" x14ac:dyDescent="0.25">
      <c r="A133" s="989" t="s">
        <v>111</v>
      </c>
      <c r="B133" s="486" t="s">
        <v>2583</v>
      </c>
      <c r="C133" s="1048" t="s">
        <v>2649</v>
      </c>
      <c r="D133" s="1049" t="s">
        <v>2650</v>
      </c>
      <c r="E133" s="738">
        <v>2000</v>
      </c>
      <c r="F133" s="1050"/>
      <c r="G133" s="367" t="s">
        <v>7</v>
      </c>
      <c r="H133" s="1049" t="s">
        <v>1104</v>
      </c>
      <c r="I133" s="1051" t="s">
        <v>2557</v>
      </c>
      <c r="J133" s="1052">
        <v>41734</v>
      </c>
      <c r="K133" s="1053">
        <v>1</v>
      </c>
      <c r="L133" s="1054" t="s">
        <v>62</v>
      </c>
      <c r="M133" s="1055" t="s">
        <v>133</v>
      </c>
      <c r="N133" s="915" t="s">
        <v>2651</v>
      </c>
      <c r="O133" s="1053">
        <v>5</v>
      </c>
      <c r="P133" s="1055" t="s">
        <v>58</v>
      </c>
      <c r="Q133" s="1149">
        <f t="shared" si="3"/>
        <v>283</v>
      </c>
      <c r="R133" s="925" t="s">
        <v>2583</v>
      </c>
      <c r="S133" s="1179" t="s">
        <v>108</v>
      </c>
    </row>
    <row r="134" spans="1:20" customFormat="1" ht="15" x14ac:dyDescent="0.25">
      <c r="A134" s="996" t="s">
        <v>337</v>
      </c>
      <c r="B134" s="486" t="s">
        <v>2541</v>
      </c>
      <c r="C134" s="1048" t="s">
        <v>1119</v>
      </c>
      <c r="D134" s="1049" t="s">
        <v>2652</v>
      </c>
      <c r="E134" s="738">
        <v>2000</v>
      </c>
      <c r="F134" s="1050"/>
      <c r="G134" s="367" t="s">
        <v>7</v>
      </c>
      <c r="H134" s="1049" t="s">
        <v>2653</v>
      </c>
      <c r="I134" s="1051" t="s">
        <v>2557</v>
      </c>
      <c r="J134" s="1052">
        <v>41734</v>
      </c>
      <c r="K134" s="1053">
        <v>1</v>
      </c>
      <c r="L134" s="1054" t="s">
        <v>138</v>
      </c>
      <c r="M134" s="1055" t="s">
        <v>74</v>
      </c>
      <c r="N134" s="915" t="s">
        <v>2654</v>
      </c>
      <c r="O134" s="1053">
        <v>5</v>
      </c>
      <c r="P134" s="1055" t="s">
        <v>69</v>
      </c>
      <c r="Q134" s="1149">
        <f t="shared" si="3"/>
        <v>279</v>
      </c>
      <c r="R134" s="925" t="s">
        <v>2541</v>
      </c>
      <c r="S134" s="1167" t="s">
        <v>138</v>
      </c>
    </row>
    <row r="135" spans="1:20" customFormat="1" ht="15" x14ac:dyDescent="0.25">
      <c r="A135" s="996" t="s">
        <v>374</v>
      </c>
      <c r="B135" s="486" t="s">
        <v>2555</v>
      </c>
      <c r="C135" s="1048" t="s">
        <v>1529</v>
      </c>
      <c r="D135" s="1049" t="s">
        <v>1912</v>
      </c>
      <c r="E135" s="738">
        <v>2001</v>
      </c>
      <c r="F135" s="1050"/>
      <c r="G135" s="367" t="s">
        <v>7</v>
      </c>
      <c r="H135" s="1049" t="s">
        <v>2655</v>
      </c>
      <c r="I135" s="1051" t="s">
        <v>2546</v>
      </c>
      <c r="J135" s="1052">
        <v>41924</v>
      </c>
      <c r="K135" s="1053">
        <v>1</v>
      </c>
      <c r="L135" s="1054" t="s">
        <v>116</v>
      </c>
      <c r="M135" s="1055" t="s">
        <v>133</v>
      </c>
      <c r="N135" s="915" t="s">
        <v>2656</v>
      </c>
      <c r="O135" s="1053">
        <v>5</v>
      </c>
      <c r="P135" s="1055" t="s">
        <v>189</v>
      </c>
      <c r="Q135" s="1149">
        <f t="shared" si="3"/>
        <v>280</v>
      </c>
      <c r="R135" s="925" t="s">
        <v>2555</v>
      </c>
      <c r="S135" s="1167" t="s">
        <v>116</v>
      </c>
    </row>
    <row r="136" spans="1:20" customFormat="1" ht="15" x14ac:dyDescent="0.25">
      <c r="A136" s="996" t="s">
        <v>363</v>
      </c>
      <c r="B136" s="486" t="s">
        <v>2560</v>
      </c>
      <c r="C136" s="1048" t="s">
        <v>757</v>
      </c>
      <c r="D136" s="1049" t="s">
        <v>2657</v>
      </c>
      <c r="E136" s="738">
        <v>2001</v>
      </c>
      <c r="F136" s="1050"/>
      <c r="G136" s="367" t="s">
        <v>7</v>
      </c>
      <c r="H136" s="1049" t="s">
        <v>708</v>
      </c>
      <c r="I136" s="1051" t="s">
        <v>2557</v>
      </c>
      <c r="J136" s="1052">
        <v>41734</v>
      </c>
      <c r="K136" s="1053">
        <v>1</v>
      </c>
      <c r="L136" s="1054" t="s">
        <v>138</v>
      </c>
      <c r="M136" s="1055" t="s">
        <v>133</v>
      </c>
      <c r="N136" s="915" t="s">
        <v>2627</v>
      </c>
      <c r="O136" s="1053">
        <v>5</v>
      </c>
      <c r="P136" s="1055" t="s">
        <v>113</v>
      </c>
      <c r="Q136" s="1149">
        <f t="shared" si="3"/>
        <v>276</v>
      </c>
      <c r="R136" s="925" t="s">
        <v>2560</v>
      </c>
      <c r="S136" s="1167" t="s">
        <v>120</v>
      </c>
    </row>
    <row r="137" spans="1:20" customFormat="1" ht="15" x14ac:dyDescent="0.25">
      <c r="A137" s="996" t="s">
        <v>363</v>
      </c>
      <c r="B137" s="486" t="s">
        <v>2560</v>
      </c>
      <c r="C137" s="724" t="s">
        <v>2658</v>
      </c>
      <c r="D137" s="920" t="s">
        <v>2659</v>
      </c>
      <c r="E137" s="721">
        <v>2000</v>
      </c>
      <c r="F137" s="894"/>
      <c r="G137" s="909" t="s">
        <v>476</v>
      </c>
      <c r="H137" s="1013" t="s">
        <v>2469</v>
      </c>
      <c r="I137" s="942" t="s">
        <v>2463</v>
      </c>
      <c r="J137" s="1154" t="s">
        <v>2464</v>
      </c>
      <c r="K137" s="913">
        <v>1</v>
      </c>
      <c r="L137" s="714" t="s">
        <v>108</v>
      </c>
      <c r="M137" s="914" t="s">
        <v>70</v>
      </c>
      <c r="N137" s="924" t="s">
        <v>2621</v>
      </c>
      <c r="O137" s="913">
        <v>5</v>
      </c>
      <c r="P137" s="914">
        <v>38</v>
      </c>
      <c r="Q137" s="1147">
        <v>272</v>
      </c>
      <c r="R137" s="925" t="s">
        <v>2560</v>
      </c>
      <c r="S137" s="1167" t="s">
        <v>14</v>
      </c>
    </row>
    <row r="138" spans="1:20" customFormat="1" thickBot="1" x14ac:dyDescent="0.3">
      <c r="A138" s="1063" t="s">
        <v>2352</v>
      </c>
      <c r="B138" s="807" t="s">
        <v>2660</v>
      </c>
      <c r="C138" s="1078" t="s">
        <v>1098</v>
      </c>
      <c r="D138" s="1079" t="s">
        <v>743</v>
      </c>
      <c r="E138" s="1080">
        <v>2001</v>
      </c>
      <c r="F138" s="1081"/>
      <c r="G138" s="643" t="s">
        <v>7</v>
      </c>
      <c r="H138" s="1079" t="s">
        <v>2661</v>
      </c>
      <c r="I138" s="1082" t="s">
        <v>2595</v>
      </c>
      <c r="J138" s="1083">
        <v>41931</v>
      </c>
      <c r="K138" s="1084">
        <v>1</v>
      </c>
      <c r="L138" s="1085" t="s">
        <v>112</v>
      </c>
      <c r="M138" s="1086" t="s">
        <v>133</v>
      </c>
      <c r="N138" s="1087" t="s">
        <v>2586</v>
      </c>
      <c r="O138" s="1084">
        <v>5</v>
      </c>
      <c r="P138" s="1086" t="s">
        <v>58</v>
      </c>
      <c r="Q138" s="1235">
        <f t="shared" ref="Q138" si="4">IF(AND(OR(ISBLANK(O138),O138=0),OR(ISBLANK(P138),P138=0)),0,IF(250+360-(60*O138+P138)&lt;=0,0,250+360-(60*O138+P138)))</f>
        <v>283</v>
      </c>
      <c r="R138" s="1187" t="s">
        <v>2660</v>
      </c>
      <c r="S138" s="1169" t="s">
        <v>112</v>
      </c>
    </row>
    <row r="139" spans="1:20" s="424" customFormat="1" ht="16.5" customHeight="1" thickBot="1" x14ac:dyDescent="0.3">
      <c r="A139" s="1294"/>
      <c r="B139" s="1295"/>
      <c r="C139" s="954"/>
      <c r="D139" s="1133"/>
      <c r="E139" s="1125"/>
      <c r="F139" s="1125"/>
      <c r="G139" s="1134"/>
      <c r="H139" s="1135"/>
      <c r="I139" s="1134"/>
      <c r="J139" s="1136"/>
      <c r="K139" s="1125"/>
      <c r="L139" s="1314"/>
      <c r="M139" s="1314"/>
      <c r="N139" s="1314"/>
      <c r="O139" s="1314"/>
      <c r="P139" s="1314"/>
      <c r="Q139" s="1314"/>
      <c r="R139" s="1314"/>
      <c r="S139" s="1314"/>
      <c r="T139" s="1314"/>
    </row>
    <row r="140" spans="1:20" customFormat="1" ht="16.5" thickBot="1" x14ac:dyDescent="0.3">
      <c r="A140" s="1294"/>
      <c r="B140" s="1295"/>
      <c r="C140" s="20"/>
      <c r="D140" s="1332" t="s">
        <v>2777</v>
      </c>
      <c r="E140" s="1333"/>
      <c r="F140" s="1333"/>
      <c r="G140" s="1333"/>
      <c r="H140" s="1333"/>
      <c r="I140" s="1333"/>
      <c r="J140" s="1333"/>
      <c r="K140" s="1334"/>
      <c r="L140" s="1314"/>
      <c r="M140" s="1314"/>
      <c r="N140" s="1314"/>
      <c r="O140" s="1314"/>
      <c r="P140" s="1314"/>
      <c r="Q140" s="1314"/>
      <c r="R140" s="1314"/>
      <c r="S140" s="1314"/>
      <c r="T140" s="1314"/>
    </row>
    <row r="141" spans="1:20" customFormat="1" ht="16.5" customHeight="1" thickBot="1" x14ac:dyDescent="0.3">
      <c r="A141" s="1294"/>
      <c r="B141" s="1295"/>
      <c r="C141" s="1300"/>
      <c r="D141" s="1300"/>
      <c r="E141" s="1300"/>
      <c r="F141" s="1300"/>
      <c r="G141" s="1300"/>
      <c r="H141" s="1300"/>
      <c r="I141" s="1300"/>
      <c r="J141" s="1300"/>
      <c r="K141" s="1304"/>
      <c r="L141" s="1314"/>
      <c r="M141" s="1314"/>
      <c r="N141" s="1314"/>
      <c r="O141" s="1314"/>
      <c r="P141" s="1314"/>
      <c r="Q141" s="1314"/>
      <c r="R141" s="1314"/>
      <c r="S141" s="1314"/>
      <c r="T141" s="1314"/>
    </row>
    <row r="142" spans="1:20" customFormat="1" ht="15.75" customHeight="1" x14ac:dyDescent="0.25">
      <c r="A142" s="1294"/>
      <c r="B142" s="1295"/>
      <c r="C142" s="746" t="s">
        <v>2313</v>
      </c>
      <c r="D142" s="849" t="s">
        <v>2788</v>
      </c>
      <c r="E142" s="849"/>
      <c r="F142" s="849"/>
      <c r="G142" s="849"/>
      <c r="H142" s="849"/>
      <c r="I142" s="849"/>
      <c r="J142" s="676"/>
      <c r="K142" s="1305"/>
      <c r="L142" s="1314"/>
      <c r="M142" s="1314"/>
      <c r="N142" s="1314"/>
      <c r="O142" s="1314"/>
      <c r="P142" s="1314"/>
      <c r="Q142" s="1314"/>
      <c r="R142" s="1314"/>
      <c r="S142" s="1314"/>
      <c r="T142" s="1314"/>
    </row>
    <row r="143" spans="1:20" customFormat="1" x14ac:dyDescent="0.25">
      <c r="A143" s="1294"/>
      <c r="B143" s="1295"/>
      <c r="C143" s="172" t="s">
        <v>2312</v>
      </c>
      <c r="D143" s="1090" t="s">
        <v>2786</v>
      </c>
      <c r="E143" s="1091"/>
      <c r="F143" s="1091"/>
      <c r="G143" s="1090"/>
      <c r="H143" s="1090"/>
      <c r="I143" s="1090"/>
      <c r="J143" s="677"/>
      <c r="K143" s="1305"/>
      <c r="L143" s="1314"/>
      <c r="M143" s="1314"/>
      <c r="N143" s="1314"/>
      <c r="O143" s="1314"/>
      <c r="P143" s="1314"/>
      <c r="Q143" s="1314"/>
      <c r="R143" s="1314"/>
      <c r="S143" s="1314"/>
      <c r="T143" s="1314"/>
    </row>
    <row r="144" spans="1:20" customFormat="1" ht="16.5" thickBot="1" x14ac:dyDescent="0.3">
      <c r="A144" s="1294"/>
      <c r="B144" s="1295"/>
      <c r="C144" s="367" t="s">
        <v>2381</v>
      </c>
      <c r="D144" s="681" t="s">
        <v>2787</v>
      </c>
      <c r="E144" s="687"/>
      <c r="F144" s="687"/>
      <c r="G144" s="681"/>
      <c r="H144" s="681"/>
      <c r="I144" s="681"/>
      <c r="J144" s="1254"/>
      <c r="K144" s="1305"/>
      <c r="L144" s="1314"/>
      <c r="M144" s="1314"/>
      <c r="N144" s="1314"/>
      <c r="O144" s="1314"/>
      <c r="P144" s="1314"/>
      <c r="Q144" s="1314"/>
      <c r="R144" s="1314"/>
      <c r="S144" s="1314"/>
      <c r="T144" s="1314"/>
    </row>
    <row r="145" spans="1:20" customFormat="1" thickBot="1" x14ac:dyDescent="0.3">
      <c r="A145" s="1296"/>
      <c r="B145" s="1297"/>
      <c r="C145" s="1287"/>
      <c r="D145" s="1287"/>
      <c r="E145" s="1287"/>
      <c r="F145" s="1287"/>
      <c r="G145" s="1287"/>
      <c r="H145" s="1287"/>
      <c r="I145" s="1287"/>
      <c r="J145" s="1287"/>
      <c r="K145" s="1306"/>
      <c r="L145" s="1314"/>
      <c r="M145" s="1314"/>
      <c r="N145" s="1314"/>
      <c r="O145" s="1314"/>
      <c r="P145" s="1314"/>
      <c r="Q145" s="1314"/>
      <c r="R145" s="1314"/>
      <c r="S145" s="1314"/>
      <c r="T145" s="1314"/>
    </row>
    <row r="146" spans="1:20" customFormat="1" thickBot="1" x14ac:dyDescent="0.3">
      <c r="A146" s="670" t="s">
        <v>5</v>
      </c>
      <c r="B146" s="877" t="s">
        <v>4</v>
      </c>
      <c r="C146" s="853"/>
      <c r="D146" s="854"/>
      <c r="E146" s="159" t="s">
        <v>42</v>
      </c>
      <c r="F146" s="727"/>
      <c r="G146" s="490"/>
      <c r="H146" s="50"/>
      <c r="I146" s="1287" t="s">
        <v>46</v>
      </c>
      <c r="J146" s="1288"/>
      <c r="K146" s="1301" t="s">
        <v>2501</v>
      </c>
      <c r="L146" s="1302"/>
      <c r="M146" s="1303"/>
      <c r="N146" s="1045" t="s">
        <v>31</v>
      </c>
      <c r="O146" s="1339" t="s">
        <v>2502</v>
      </c>
      <c r="P146" s="1340"/>
      <c r="Q146" s="1046" t="s">
        <v>2602</v>
      </c>
      <c r="R146" s="877" t="s">
        <v>4</v>
      </c>
      <c r="S146" s="1164" t="s">
        <v>249</v>
      </c>
    </row>
    <row r="147" spans="1:20" customFormat="1" thickBot="1" x14ac:dyDescent="0.3">
      <c r="A147" s="671" t="s">
        <v>41</v>
      </c>
      <c r="B147" s="878" t="s">
        <v>3</v>
      </c>
      <c r="C147" s="693" t="s">
        <v>39</v>
      </c>
      <c r="D147" s="643" t="s">
        <v>2240</v>
      </c>
      <c r="E147" s="643" t="s">
        <v>43</v>
      </c>
      <c r="F147" s="158"/>
      <c r="G147" s="491" t="s">
        <v>2</v>
      </c>
      <c r="H147" s="643" t="s">
        <v>289</v>
      </c>
      <c r="I147" s="489" t="s">
        <v>47</v>
      </c>
      <c r="J147" s="50" t="s">
        <v>48</v>
      </c>
      <c r="K147" s="974" t="s">
        <v>8</v>
      </c>
      <c r="L147" s="975" t="s">
        <v>9</v>
      </c>
      <c r="M147" s="975" t="s">
        <v>10</v>
      </c>
      <c r="N147" s="970" t="s">
        <v>3</v>
      </c>
      <c r="O147" s="972" t="s">
        <v>8</v>
      </c>
      <c r="P147" s="973" t="s">
        <v>9</v>
      </c>
      <c r="Q147" s="971" t="s">
        <v>3</v>
      </c>
      <c r="R147" s="878" t="s">
        <v>3</v>
      </c>
      <c r="S147" s="1165" t="s">
        <v>41</v>
      </c>
    </row>
    <row r="148" spans="1:20" customFormat="1" ht="15" x14ac:dyDescent="0.25">
      <c r="A148" s="978" t="s">
        <v>13</v>
      </c>
      <c r="B148" s="1067">
        <v>612</v>
      </c>
      <c r="C148" s="1108" t="s">
        <v>2640</v>
      </c>
      <c r="D148" s="1095" t="s">
        <v>2662</v>
      </c>
      <c r="E148" s="739">
        <v>2001</v>
      </c>
      <c r="F148" s="1071"/>
      <c r="G148" s="1072" t="s">
        <v>7</v>
      </c>
      <c r="H148" s="1095" t="s">
        <v>785</v>
      </c>
      <c r="I148" s="1109" t="s">
        <v>2557</v>
      </c>
      <c r="J148" s="1180">
        <v>41734</v>
      </c>
      <c r="K148" s="1181">
        <v>0</v>
      </c>
      <c r="L148" s="1099" t="s">
        <v>106</v>
      </c>
      <c r="M148" s="1182" t="s">
        <v>74</v>
      </c>
      <c r="N148" s="902" t="s">
        <v>2663</v>
      </c>
      <c r="O148" s="1181">
        <v>5</v>
      </c>
      <c r="P148" s="1182" t="s">
        <v>109</v>
      </c>
      <c r="Q148" s="1056">
        <f t="shared" ref="Q148:Q154" si="5">IF(AND(OR(ISBLANK(O148),O148=0),OR(ISBLANK(P148),P148=0)),0,IF(250+360-(60*O148+P148)&lt;=0,0,250+360-(60*O148+P148)))</f>
        <v>296</v>
      </c>
      <c r="R148" s="1183">
        <v>612</v>
      </c>
      <c r="S148" s="1170" t="s">
        <v>14</v>
      </c>
    </row>
    <row r="149" spans="1:20" customFormat="1" ht="15" x14ac:dyDescent="0.25">
      <c r="A149" s="1057" t="s">
        <v>110</v>
      </c>
      <c r="B149" s="486">
        <v>605</v>
      </c>
      <c r="C149" s="777" t="s">
        <v>2664</v>
      </c>
      <c r="D149" s="1104" t="s">
        <v>2665</v>
      </c>
      <c r="E149" s="737">
        <v>2000</v>
      </c>
      <c r="F149" s="1050"/>
      <c r="G149" s="367" t="s">
        <v>7</v>
      </c>
      <c r="H149" s="1104" t="s">
        <v>2666</v>
      </c>
      <c r="I149" s="1096" t="s">
        <v>2557</v>
      </c>
      <c r="J149" s="1150">
        <v>41734</v>
      </c>
      <c r="K149" s="1151">
        <v>0</v>
      </c>
      <c r="L149" s="1106" t="s">
        <v>71</v>
      </c>
      <c r="M149" s="1152" t="s">
        <v>74</v>
      </c>
      <c r="N149" s="915" t="s">
        <v>2667</v>
      </c>
      <c r="O149" s="1151">
        <v>5</v>
      </c>
      <c r="P149" s="1152" t="s">
        <v>12</v>
      </c>
      <c r="Q149" s="1058">
        <f t="shared" si="5"/>
        <v>286</v>
      </c>
      <c r="R149" s="925">
        <v>605</v>
      </c>
      <c r="S149" s="1167" t="s">
        <v>62</v>
      </c>
    </row>
    <row r="150" spans="1:20" customFormat="1" ht="15" x14ac:dyDescent="0.25">
      <c r="A150" s="1057" t="s">
        <v>111</v>
      </c>
      <c r="B150" s="486" t="s">
        <v>2668</v>
      </c>
      <c r="C150" s="777" t="s">
        <v>2669</v>
      </c>
      <c r="D150" s="1104" t="s">
        <v>743</v>
      </c>
      <c r="E150" s="737">
        <v>2000</v>
      </c>
      <c r="F150" s="1050"/>
      <c r="G150" s="367" t="s">
        <v>7</v>
      </c>
      <c r="H150" s="1104" t="s">
        <v>2371</v>
      </c>
      <c r="I150" s="1096" t="s">
        <v>2557</v>
      </c>
      <c r="J150" s="1150">
        <v>41734</v>
      </c>
      <c r="K150" s="1151">
        <v>0</v>
      </c>
      <c r="L150" s="1106" t="s">
        <v>71</v>
      </c>
      <c r="M150" s="1152" t="s">
        <v>74</v>
      </c>
      <c r="N150" s="915" t="s">
        <v>2667</v>
      </c>
      <c r="O150" s="1151">
        <v>5</v>
      </c>
      <c r="P150" s="1152" t="s">
        <v>57</v>
      </c>
      <c r="Q150" s="1058">
        <f t="shared" si="5"/>
        <v>284</v>
      </c>
      <c r="R150" s="925" t="s">
        <v>2668</v>
      </c>
      <c r="S150" s="1168" t="s">
        <v>108</v>
      </c>
    </row>
    <row r="151" spans="1:20" customFormat="1" ht="15" x14ac:dyDescent="0.25">
      <c r="A151" s="443" t="s">
        <v>111</v>
      </c>
      <c r="B151" s="486" t="s">
        <v>2668</v>
      </c>
      <c r="C151" s="777" t="s">
        <v>2670</v>
      </c>
      <c r="D151" s="1104" t="s">
        <v>1391</v>
      </c>
      <c r="E151" s="737">
        <v>2000</v>
      </c>
      <c r="F151" s="1050"/>
      <c r="G151" s="367" t="s">
        <v>7</v>
      </c>
      <c r="H151" s="1104" t="s">
        <v>2671</v>
      </c>
      <c r="I151" s="1096" t="s">
        <v>2557</v>
      </c>
      <c r="J151" s="1150">
        <v>41734</v>
      </c>
      <c r="K151" s="1151">
        <v>1</v>
      </c>
      <c r="L151" s="1106" t="s">
        <v>62</v>
      </c>
      <c r="M151" s="1152" t="s">
        <v>70</v>
      </c>
      <c r="N151" s="915" t="s">
        <v>2672</v>
      </c>
      <c r="O151" s="1151">
        <v>5</v>
      </c>
      <c r="P151" s="1152" t="s">
        <v>127</v>
      </c>
      <c r="Q151" s="1058">
        <f t="shared" si="5"/>
        <v>300</v>
      </c>
      <c r="R151" s="925" t="s">
        <v>2668</v>
      </c>
      <c r="S151" s="1167" t="s">
        <v>108</v>
      </c>
    </row>
    <row r="152" spans="1:20" customFormat="1" ht="15" x14ac:dyDescent="0.25">
      <c r="A152" s="443" t="s">
        <v>374</v>
      </c>
      <c r="B152" s="486" t="s">
        <v>2673</v>
      </c>
      <c r="C152" s="777" t="s">
        <v>2674</v>
      </c>
      <c r="D152" s="1104" t="s">
        <v>743</v>
      </c>
      <c r="E152" s="737">
        <v>2000</v>
      </c>
      <c r="F152" s="1050"/>
      <c r="G152" s="367" t="s">
        <v>7</v>
      </c>
      <c r="H152" s="1104" t="s">
        <v>2675</v>
      </c>
      <c r="I152" s="1096" t="s">
        <v>2557</v>
      </c>
      <c r="J152" s="1150">
        <v>41734</v>
      </c>
      <c r="K152" s="1151">
        <v>1</v>
      </c>
      <c r="L152" s="1106" t="s">
        <v>74</v>
      </c>
      <c r="M152" s="1152" t="s">
        <v>74</v>
      </c>
      <c r="N152" s="915" t="s">
        <v>2648</v>
      </c>
      <c r="O152" s="1151">
        <v>5</v>
      </c>
      <c r="P152" s="1152" t="s">
        <v>134</v>
      </c>
      <c r="Q152" s="1058">
        <f t="shared" si="5"/>
        <v>292</v>
      </c>
      <c r="R152" s="925" t="s">
        <v>2673</v>
      </c>
      <c r="S152" s="1167" t="s">
        <v>116</v>
      </c>
    </row>
    <row r="153" spans="1:20" customFormat="1" ht="15" x14ac:dyDescent="0.25">
      <c r="A153" s="443" t="s">
        <v>363</v>
      </c>
      <c r="B153" s="486" t="s">
        <v>2676</v>
      </c>
      <c r="C153" s="777" t="s">
        <v>2677</v>
      </c>
      <c r="D153" s="1104" t="s">
        <v>2665</v>
      </c>
      <c r="E153" s="737">
        <v>2000</v>
      </c>
      <c r="F153" s="1050"/>
      <c r="G153" s="367" t="s">
        <v>7</v>
      </c>
      <c r="H153" s="1104" t="s">
        <v>2678</v>
      </c>
      <c r="I153" s="1096" t="s">
        <v>2557</v>
      </c>
      <c r="J153" s="1150">
        <v>41734</v>
      </c>
      <c r="K153" s="1151">
        <v>1</v>
      </c>
      <c r="L153" s="1106" t="s">
        <v>138</v>
      </c>
      <c r="M153" s="1152" t="s">
        <v>70</v>
      </c>
      <c r="N153" s="915" t="s">
        <v>2679</v>
      </c>
      <c r="O153" s="1151">
        <v>5</v>
      </c>
      <c r="P153" s="1152" t="s">
        <v>120</v>
      </c>
      <c r="Q153" s="1058">
        <f t="shared" si="5"/>
        <v>304</v>
      </c>
      <c r="R153" s="925" t="s">
        <v>2676</v>
      </c>
      <c r="S153" s="1167" t="s">
        <v>120</v>
      </c>
    </row>
    <row r="154" spans="1:20" customFormat="1" ht="15" x14ac:dyDescent="0.25">
      <c r="A154" s="443" t="s">
        <v>376</v>
      </c>
      <c r="B154" s="486" t="s">
        <v>2680</v>
      </c>
      <c r="C154" s="777" t="s">
        <v>1540</v>
      </c>
      <c r="D154" s="1104" t="s">
        <v>2359</v>
      </c>
      <c r="E154" s="737">
        <v>2000</v>
      </c>
      <c r="F154" s="1050"/>
      <c r="G154" s="367" t="s">
        <v>7</v>
      </c>
      <c r="H154" s="1104" t="s">
        <v>2681</v>
      </c>
      <c r="I154" s="1096" t="s">
        <v>2557</v>
      </c>
      <c r="J154" s="1150">
        <v>41734</v>
      </c>
      <c r="K154" s="1151">
        <v>0</v>
      </c>
      <c r="L154" s="1106" t="s">
        <v>106</v>
      </c>
      <c r="M154" s="1152" t="s">
        <v>74</v>
      </c>
      <c r="N154" s="915" t="s">
        <v>2663</v>
      </c>
      <c r="O154" s="1151">
        <v>5</v>
      </c>
      <c r="P154" s="1152" t="s">
        <v>57</v>
      </c>
      <c r="Q154" s="1058">
        <f t="shared" si="5"/>
        <v>284</v>
      </c>
      <c r="R154" s="925" t="s">
        <v>2680</v>
      </c>
      <c r="S154" s="1167" t="s">
        <v>112</v>
      </c>
    </row>
    <row r="155" spans="1:20" customFormat="1" thickBot="1" x14ac:dyDescent="0.3">
      <c r="A155" s="751" t="s">
        <v>2352</v>
      </c>
      <c r="B155" s="807" t="s">
        <v>2682</v>
      </c>
      <c r="C155" s="847" t="s">
        <v>2683</v>
      </c>
      <c r="D155" s="1020" t="s">
        <v>2684</v>
      </c>
      <c r="E155" s="743" t="s">
        <v>2685</v>
      </c>
      <c r="F155" s="1184"/>
      <c r="G155" s="643" t="s">
        <v>2419</v>
      </c>
      <c r="H155" s="1021" t="s">
        <v>2486</v>
      </c>
      <c r="I155" s="1145" t="s">
        <v>2487</v>
      </c>
      <c r="J155" s="1185">
        <v>41943</v>
      </c>
      <c r="K155" s="1027" t="s">
        <v>13</v>
      </c>
      <c r="L155" s="1024" t="s">
        <v>108</v>
      </c>
      <c r="M155" s="1025" t="s">
        <v>133</v>
      </c>
      <c r="N155" s="1186" t="s">
        <v>2605</v>
      </c>
      <c r="O155" s="1027" t="s">
        <v>374</v>
      </c>
      <c r="P155" s="1025" t="s">
        <v>107</v>
      </c>
      <c r="Q155" s="969" t="s">
        <v>2605</v>
      </c>
      <c r="R155" s="1187">
        <f>(N155+Q155)</f>
        <v>598</v>
      </c>
      <c r="S155" s="1177" t="s">
        <v>14</v>
      </c>
    </row>
    <row r="156" spans="1:20" s="424" customFormat="1" ht="16.5" thickBot="1" x14ac:dyDescent="0.3">
      <c r="A156" s="857"/>
      <c r="B156" s="706"/>
      <c r="C156" s="704"/>
      <c r="D156" s="1129"/>
      <c r="E156" s="1130"/>
      <c r="F156" s="1130"/>
      <c r="G156" s="1139"/>
      <c r="H156" s="1126"/>
      <c r="I156" s="1123"/>
      <c r="J156" s="1127"/>
      <c r="K156" s="1131"/>
      <c r="L156" s="1140"/>
      <c r="M156" s="1140"/>
      <c r="N156" s="706"/>
      <c r="O156" s="1128"/>
      <c r="P156" s="1140"/>
      <c r="Q156" s="1132"/>
      <c r="R156" s="706"/>
      <c r="S156" s="223"/>
    </row>
    <row r="157" spans="1:20" customFormat="1" ht="16.5" thickBot="1" x14ac:dyDescent="0.3">
      <c r="A157" s="664"/>
      <c r="B157" s="46"/>
      <c r="C157" s="77"/>
      <c r="D157" s="1341" t="s">
        <v>2778</v>
      </c>
      <c r="E157" s="1342"/>
      <c r="F157" s="1342"/>
      <c r="G157" s="1342"/>
      <c r="H157" s="1342"/>
      <c r="I157" s="1342"/>
      <c r="J157" s="1342"/>
      <c r="K157" s="1343"/>
      <c r="L157" s="77"/>
      <c r="M157" s="20"/>
      <c r="N157" s="77"/>
      <c r="O157" s="590"/>
      <c r="P157" s="589"/>
      <c r="Q157" s="884"/>
      <c r="R157" s="46"/>
      <c r="S157" s="46"/>
    </row>
    <row r="158" spans="1:20" customFormat="1" ht="16.5" thickBot="1" x14ac:dyDescent="0.3">
      <c r="A158" s="664"/>
      <c r="B158" s="46"/>
      <c r="C158" s="77"/>
      <c r="D158" s="20"/>
      <c r="E158" s="78"/>
      <c r="F158" s="78"/>
      <c r="G158" s="20"/>
      <c r="H158" s="78"/>
      <c r="I158" s="78"/>
      <c r="J158" s="78"/>
      <c r="K158" s="20"/>
      <c r="L158" s="20"/>
      <c r="M158" s="20"/>
      <c r="N158" s="77"/>
      <c r="O158" s="590"/>
      <c r="P158" s="589"/>
      <c r="Q158" s="884"/>
      <c r="R158" s="46"/>
      <c r="S158" s="46"/>
    </row>
    <row r="159" spans="1:20" customFormat="1" x14ac:dyDescent="0.25">
      <c r="A159" s="664"/>
      <c r="B159" s="46"/>
      <c r="C159" s="1257" t="s">
        <v>2313</v>
      </c>
      <c r="D159" s="848" t="s">
        <v>2796</v>
      </c>
      <c r="E159" s="849"/>
      <c r="F159" s="849"/>
      <c r="G159" s="849"/>
      <c r="H159" s="849"/>
      <c r="I159" s="849"/>
      <c r="J159" s="676"/>
      <c r="K159" s="20"/>
      <c r="L159" s="20"/>
      <c r="M159" s="20"/>
      <c r="N159" s="77"/>
      <c r="O159" s="590"/>
      <c r="P159" s="589"/>
      <c r="Q159" s="884"/>
      <c r="R159" s="46"/>
      <c r="S159" s="46"/>
    </row>
    <row r="160" spans="1:20" customFormat="1" x14ac:dyDescent="0.25">
      <c r="A160" s="664"/>
      <c r="B160" s="46"/>
      <c r="C160" s="1258" t="s">
        <v>2312</v>
      </c>
      <c r="D160" s="1089" t="s">
        <v>2793</v>
      </c>
      <c r="E160" s="1091"/>
      <c r="F160" s="1091"/>
      <c r="G160" s="1090"/>
      <c r="H160" s="1090"/>
      <c r="I160" s="1090"/>
      <c r="J160" s="677"/>
      <c r="K160" s="20"/>
      <c r="L160" s="20"/>
      <c r="M160" s="40"/>
      <c r="N160" s="591"/>
      <c r="O160" s="590"/>
      <c r="P160" s="40"/>
      <c r="Q160" s="884"/>
      <c r="R160" s="46"/>
      <c r="S160" s="46"/>
    </row>
    <row r="161" spans="1:19" customFormat="1" ht="16.5" thickBot="1" x14ac:dyDescent="0.3">
      <c r="A161" s="664"/>
      <c r="B161" s="46"/>
      <c r="C161" s="678" t="s">
        <v>2314</v>
      </c>
      <c r="D161" s="684" t="s">
        <v>2797</v>
      </c>
      <c r="E161" s="723"/>
      <c r="F161" s="723"/>
      <c r="G161" s="685"/>
      <c r="H161" s="685"/>
      <c r="I161" s="685"/>
      <c r="J161" s="686"/>
      <c r="K161" s="20"/>
      <c r="L161" s="20"/>
      <c r="M161" s="713"/>
      <c r="N161" s="70"/>
      <c r="O161" s="712"/>
      <c r="P161" s="713"/>
      <c r="Q161" s="883"/>
      <c r="R161" s="70"/>
      <c r="S161" s="70"/>
    </row>
    <row r="162" spans="1:19" customFormat="1" ht="16.5" thickBot="1" x14ac:dyDescent="0.3">
      <c r="A162" s="664"/>
      <c r="B162" s="46"/>
      <c r="C162" s="580"/>
      <c r="D162" s="580"/>
      <c r="E162" s="46"/>
      <c r="F162" s="46"/>
      <c r="G162" s="46"/>
      <c r="H162" s="46"/>
      <c r="I162" s="46"/>
      <c r="J162" s="580"/>
      <c r="K162" s="590"/>
      <c r="L162" s="40"/>
      <c r="M162" s="713"/>
      <c r="N162" s="70"/>
      <c r="O162" s="712"/>
      <c r="P162" s="713"/>
      <c r="Q162" s="883"/>
      <c r="R162" s="70"/>
      <c r="S162" s="70"/>
    </row>
    <row r="163" spans="1:19" customFormat="1" thickBot="1" x14ac:dyDescent="0.3">
      <c r="A163" s="670" t="s">
        <v>5</v>
      </c>
      <c r="B163" s="877" t="s">
        <v>4</v>
      </c>
      <c r="C163" s="853"/>
      <c r="D163" s="854"/>
      <c r="E163" s="159" t="s">
        <v>42</v>
      </c>
      <c r="F163" s="727"/>
      <c r="G163" s="490"/>
      <c r="H163" s="50"/>
      <c r="I163" s="1287" t="s">
        <v>46</v>
      </c>
      <c r="J163" s="1288"/>
      <c r="K163" s="1301" t="s">
        <v>2501</v>
      </c>
      <c r="L163" s="1302"/>
      <c r="M163" s="1303"/>
      <c r="N163" s="1045" t="s">
        <v>2603</v>
      </c>
      <c r="O163" s="1339" t="s">
        <v>2502</v>
      </c>
      <c r="P163" s="1340"/>
      <c r="Q163" s="1046" t="s">
        <v>2602</v>
      </c>
      <c r="R163" s="877" t="s">
        <v>4</v>
      </c>
      <c r="S163" s="1164" t="s">
        <v>249</v>
      </c>
    </row>
    <row r="164" spans="1:19" customFormat="1" thickBot="1" x14ac:dyDescent="0.3">
      <c r="A164" s="671" t="s">
        <v>41</v>
      </c>
      <c r="B164" s="878" t="s">
        <v>3</v>
      </c>
      <c r="C164" s="693" t="s">
        <v>39</v>
      </c>
      <c r="D164" s="643" t="s">
        <v>2240</v>
      </c>
      <c r="E164" s="643" t="s">
        <v>43</v>
      </c>
      <c r="F164" s="158"/>
      <c r="G164" s="491" t="s">
        <v>2</v>
      </c>
      <c r="H164" s="643" t="s">
        <v>289</v>
      </c>
      <c r="I164" s="489" t="s">
        <v>47</v>
      </c>
      <c r="J164" s="50" t="s">
        <v>48</v>
      </c>
      <c r="K164" s="974" t="s">
        <v>8</v>
      </c>
      <c r="L164" s="975" t="s">
        <v>9</v>
      </c>
      <c r="M164" s="975" t="s">
        <v>10</v>
      </c>
      <c r="N164" s="970" t="s">
        <v>3</v>
      </c>
      <c r="O164" s="972" t="s">
        <v>8</v>
      </c>
      <c r="P164" s="973" t="s">
        <v>9</v>
      </c>
      <c r="Q164" s="971" t="s">
        <v>3</v>
      </c>
      <c r="R164" s="878" t="s">
        <v>3</v>
      </c>
      <c r="S164" s="1165" t="s">
        <v>41</v>
      </c>
    </row>
    <row r="165" spans="1:19" customFormat="1" ht="15" x14ac:dyDescent="0.25">
      <c r="A165" s="668" t="s">
        <v>13</v>
      </c>
      <c r="B165" s="1067" t="s">
        <v>2686</v>
      </c>
      <c r="C165" s="1192" t="s">
        <v>2372</v>
      </c>
      <c r="D165" s="980" t="s">
        <v>2355</v>
      </c>
      <c r="E165" s="741">
        <v>1999</v>
      </c>
      <c r="F165" s="1071"/>
      <c r="G165" s="1072" t="s">
        <v>7</v>
      </c>
      <c r="H165" s="980" t="s">
        <v>621</v>
      </c>
      <c r="I165" s="744" t="s">
        <v>2557</v>
      </c>
      <c r="J165" s="1193">
        <v>41734</v>
      </c>
      <c r="K165" s="1194">
        <v>2</v>
      </c>
      <c r="L165" s="1195" t="s">
        <v>139</v>
      </c>
      <c r="M165" s="1196" t="s">
        <v>70</v>
      </c>
      <c r="N165" s="902" t="s">
        <v>2618</v>
      </c>
      <c r="O165" s="1194">
        <v>4</v>
      </c>
      <c r="P165" s="1196" t="s">
        <v>71</v>
      </c>
      <c r="Q165" s="1197">
        <f t="shared" ref="Q165:Q172" si="6">IF(AND(OR(ISBLANK(O165),O165=0),OR(ISBLANK(P165),P165=0)),0,IF(250+360-(60*O165+P165)&lt;=0,0,250+360-(60*O165+P165)))</f>
        <v>313</v>
      </c>
      <c r="R165" s="1198" t="s">
        <v>2686</v>
      </c>
      <c r="S165" s="1199" t="s">
        <v>14</v>
      </c>
    </row>
    <row r="166" spans="1:19" customFormat="1" ht="15" x14ac:dyDescent="0.25">
      <c r="A166" s="443" t="s">
        <v>110</v>
      </c>
      <c r="B166" s="486" t="s">
        <v>2567</v>
      </c>
      <c r="C166" s="724" t="s">
        <v>141</v>
      </c>
      <c r="D166" s="920" t="s">
        <v>694</v>
      </c>
      <c r="E166" s="728">
        <v>1999</v>
      </c>
      <c r="F166" s="1050"/>
      <c r="G166" s="367" t="s">
        <v>7</v>
      </c>
      <c r="H166" s="920" t="s">
        <v>2361</v>
      </c>
      <c r="I166" s="482" t="s">
        <v>2557</v>
      </c>
      <c r="J166" s="1188">
        <v>41734</v>
      </c>
      <c r="K166" s="742">
        <v>2</v>
      </c>
      <c r="L166" s="87" t="s">
        <v>72</v>
      </c>
      <c r="M166" s="1189" t="s">
        <v>74</v>
      </c>
      <c r="N166" s="915" t="s">
        <v>2687</v>
      </c>
      <c r="O166" s="742">
        <v>5</v>
      </c>
      <c r="P166" s="1189" t="s">
        <v>68</v>
      </c>
      <c r="Q166" s="1162">
        <f t="shared" si="6"/>
        <v>290</v>
      </c>
      <c r="R166" s="919" t="s">
        <v>2567</v>
      </c>
      <c r="S166" s="1191" t="s">
        <v>62</v>
      </c>
    </row>
    <row r="167" spans="1:19" customFormat="1" ht="15" x14ac:dyDescent="0.25">
      <c r="A167" s="443" t="s">
        <v>111</v>
      </c>
      <c r="B167" s="486" t="s">
        <v>2580</v>
      </c>
      <c r="C167" s="724" t="s">
        <v>1561</v>
      </c>
      <c r="D167" s="920" t="s">
        <v>2688</v>
      </c>
      <c r="E167" s="728">
        <v>1999</v>
      </c>
      <c r="F167" s="1050"/>
      <c r="G167" s="367" t="s">
        <v>7</v>
      </c>
      <c r="H167" s="920" t="s">
        <v>2689</v>
      </c>
      <c r="I167" s="482" t="s">
        <v>2557</v>
      </c>
      <c r="J167" s="1188">
        <v>41734</v>
      </c>
      <c r="K167" s="742">
        <v>2</v>
      </c>
      <c r="L167" s="87" t="s">
        <v>109</v>
      </c>
      <c r="M167" s="1189" t="s">
        <v>133</v>
      </c>
      <c r="N167" s="915" t="s">
        <v>2627</v>
      </c>
      <c r="O167" s="742">
        <v>5</v>
      </c>
      <c r="P167" s="1189" t="s">
        <v>68</v>
      </c>
      <c r="Q167" s="1162">
        <f t="shared" si="6"/>
        <v>290</v>
      </c>
      <c r="R167" s="919" t="s">
        <v>2580</v>
      </c>
      <c r="S167" s="1191" t="s">
        <v>108</v>
      </c>
    </row>
    <row r="168" spans="1:19" customFormat="1" ht="15" x14ac:dyDescent="0.25">
      <c r="A168" s="443" t="s">
        <v>337</v>
      </c>
      <c r="B168" s="486" t="s">
        <v>2690</v>
      </c>
      <c r="C168" s="724" t="s">
        <v>327</v>
      </c>
      <c r="D168" s="920" t="s">
        <v>2129</v>
      </c>
      <c r="E168" s="728">
        <v>1999</v>
      </c>
      <c r="F168" s="1050"/>
      <c r="G168" s="367" t="s">
        <v>7</v>
      </c>
      <c r="H168" s="920" t="s">
        <v>2691</v>
      </c>
      <c r="I168" s="482" t="s">
        <v>2692</v>
      </c>
      <c r="J168" s="1188">
        <v>41917</v>
      </c>
      <c r="K168" s="742">
        <v>2</v>
      </c>
      <c r="L168" s="87" t="s">
        <v>116</v>
      </c>
      <c r="M168" s="1189" t="s">
        <v>70</v>
      </c>
      <c r="N168" s="915" t="s">
        <v>2693</v>
      </c>
      <c r="O168" s="742">
        <v>5</v>
      </c>
      <c r="P168" s="1189" t="s">
        <v>185</v>
      </c>
      <c r="Q168" s="1162">
        <f t="shared" si="6"/>
        <v>260</v>
      </c>
      <c r="R168" s="919" t="s">
        <v>2690</v>
      </c>
      <c r="S168" s="1191" t="s">
        <v>138</v>
      </c>
    </row>
    <row r="169" spans="1:19" customFormat="1" ht="15" x14ac:dyDescent="0.25">
      <c r="A169" s="443" t="s">
        <v>374</v>
      </c>
      <c r="B169" s="486" t="s">
        <v>2694</v>
      </c>
      <c r="C169" s="724" t="s">
        <v>851</v>
      </c>
      <c r="D169" s="920" t="s">
        <v>2695</v>
      </c>
      <c r="E169" s="728">
        <v>1998</v>
      </c>
      <c r="F169" s="1050"/>
      <c r="G169" s="367" t="s">
        <v>7</v>
      </c>
      <c r="H169" s="920" t="s">
        <v>621</v>
      </c>
      <c r="I169" s="482" t="s">
        <v>2557</v>
      </c>
      <c r="J169" s="1188">
        <v>41734</v>
      </c>
      <c r="K169" s="742">
        <v>2</v>
      </c>
      <c r="L169" s="87" t="s">
        <v>60</v>
      </c>
      <c r="M169" s="1189" t="s">
        <v>133</v>
      </c>
      <c r="N169" s="915" t="s">
        <v>2586</v>
      </c>
      <c r="O169" s="742">
        <v>5</v>
      </c>
      <c r="P169" s="1189" t="s">
        <v>76</v>
      </c>
      <c r="Q169" s="1162">
        <f t="shared" si="6"/>
        <v>295</v>
      </c>
      <c r="R169" s="919" t="s">
        <v>2694</v>
      </c>
      <c r="S169" s="1191" t="s">
        <v>116</v>
      </c>
    </row>
    <row r="170" spans="1:19" customFormat="1" ht="15" x14ac:dyDescent="0.25">
      <c r="A170" s="372" t="s">
        <v>363</v>
      </c>
      <c r="B170" s="486" t="s">
        <v>2696</v>
      </c>
      <c r="C170" s="724" t="s">
        <v>279</v>
      </c>
      <c r="D170" s="920" t="s">
        <v>1151</v>
      </c>
      <c r="E170" s="728">
        <v>1999</v>
      </c>
      <c r="F170" s="1050"/>
      <c r="G170" s="367" t="s">
        <v>7</v>
      </c>
      <c r="H170" s="920" t="s">
        <v>2697</v>
      </c>
      <c r="I170" s="482" t="s">
        <v>2574</v>
      </c>
      <c r="J170" s="1188">
        <v>41924</v>
      </c>
      <c r="K170" s="742">
        <v>2</v>
      </c>
      <c r="L170" s="87" t="s">
        <v>126</v>
      </c>
      <c r="M170" s="1189" t="s">
        <v>74</v>
      </c>
      <c r="N170" s="915" t="s">
        <v>2575</v>
      </c>
      <c r="O170" s="742">
        <v>5</v>
      </c>
      <c r="P170" s="1189" t="s">
        <v>128</v>
      </c>
      <c r="Q170" s="1162">
        <f t="shared" si="6"/>
        <v>297</v>
      </c>
      <c r="R170" s="919" t="s">
        <v>2696</v>
      </c>
      <c r="S170" s="1190" t="s">
        <v>120</v>
      </c>
    </row>
    <row r="171" spans="1:19" customFormat="1" ht="15" x14ac:dyDescent="0.25">
      <c r="A171" s="443" t="s">
        <v>376</v>
      </c>
      <c r="B171" s="486" t="s">
        <v>2537</v>
      </c>
      <c r="C171" s="724" t="s">
        <v>1088</v>
      </c>
      <c r="D171" s="920" t="s">
        <v>2698</v>
      </c>
      <c r="E171" s="728">
        <v>1999</v>
      </c>
      <c r="F171" s="1050"/>
      <c r="G171" s="367" t="s">
        <v>7</v>
      </c>
      <c r="H171" s="920" t="s">
        <v>2699</v>
      </c>
      <c r="I171" s="482" t="s">
        <v>2557</v>
      </c>
      <c r="J171" s="1188">
        <v>41734</v>
      </c>
      <c r="K171" s="742">
        <v>2</v>
      </c>
      <c r="L171" s="87" t="s">
        <v>136</v>
      </c>
      <c r="M171" s="1189" t="s">
        <v>70</v>
      </c>
      <c r="N171" s="915" t="s">
        <v>2700</v>
      </c>
      <c r="O171" s="742">
        <v>5</v>
      </c>
      <c r="P171" s="1189" t="s">
        <v>26</v>
      </c>
      <c r="Q171" s="1162">
        <f t="shared" si="6"/>
        <v>263</v>
      </c>
      <c r="R171" s="919" t="s">
        <v>2537</v>
      </c>
      <c r="S171" s="1171" t="s">
        <v>112</v>
      </c>
    </row>
    <row r="172" spans="1:19" customFormat="1" thickBot="1" x14ac:dyDescent="0.3">
      <c r="A172" s="751" t="s">
        <v>2352</v>
      </c>
      <c r="B172" s="807" t="s">
        <v>2541</v>
      </c>
      <c r="C172" s="847" t="s">
        <v>278</v>
      </c>
      <c r="D172" s="1020" t="s">
        <v>1395</v>
      </c>
      <c r="E172" s="845">
        <v>1999</v>
      </c>
      <c r="F172" s="1081"/>
      <c r="G172" s="643" t="s">
        <v>7</v>
      </c>
      <c r="H172" s="1020" t="s">
        <v>2701</v>
      </c>
      <c r="I172" s="750" t="s">
        <v>2574</v>
      </c>
      <c r="J172" s="1200">
        <v>41924</v>
      </c>
      <c r="K172" s="748">
        <v>2</v>
      </c>
      <c r="L172" s="1201" t="s">
        <v>139</v>
      </c>
      <c r="M172" s="1202" t="s">
        <v>133</v>
      </c>
      <c r="N172" s="1087" t="s">
        <v>2571</v>
      </c>
      <c r="O172" s="748">
        <v>5</v>
      </c>
      <c r="P172" s="1202" t="s">
        <v>135</v>
      </c>
      <c r="Q172" s="1203">
        <f t="shared" si="6"/>
        <v>287</v>
      </c>
      <c r="R172" s="1204" t="s">
        <v>2541</v>
      </c>
      <c r="S172" s="1205" t="s">
        <v>136</v>
      </c>
    </row>
    <row r="173" spans="1:19" s="424" customFormat="1" ht="16.5" thickBot="1" x14ac:dyDescent="0.3">
      <c r="A173" s="857"/>
      <c r="B173" s="1137"/>
      <c r="C173" s="704"/>
      <c r="D173" s="957"/>
      <c r="E173" s="1123"/>
      <c r="F173" s="1123"/>
      <c r="G173" s="1125"/>
      <c r="H173" s="1141"/>
      <c r="I173" s="823"/>
      <c r="J173" s="823"/>
      <c r="K173" s="1123"/>
      <c r="L173" s="705"/>
      <c r="M173" s="705"/>
      <c r="N173" s="1137"/>
      <c r="O173" s="705"/>
      <c r="P173" s="705"/>
      <c r="Q173" s="1138"/>
      <c r="R173" s="1137"/>
      <c r="S173" s="223"/>
    </row>
    <row r="174" spans="1:19" customFormat="1" ht="16.5" thickBot="1" x14ac:dyDescent="0.3">
      <c r="A174" s="761"/>
      <c r="B174" s="46"/>
      <c r="C174" s="589"/>
      <c r="D174" s="1332" t="s">
        <v>2779</v>
      </c>
      <c r="E174" s="1333"/>
      <c r="F174" s="1333"/>
      <c r="G174" s="1333"/>
      <c r="H174" s="1333"/>
      <c r="I174" s="1333"/>
      <c r="J174" s="1333"/>
      <c r="K174" s="1334"/>
      <c r="L174" s="589"/>
      <c r="M174" s="39"/>
      <c r="N174" s="7"/>
      <c r="O174" s="590"/>
      <c r="P174" s="40"/>
      <c r="Q174" s="884"/>
      <c r="R174" s="46"/>
      <c r="S174" s="46"/>
    </row>
    <row r="175" spans="1:19" customFormat="1" ht="16.5" thickBot="1" x14ac:dyDescent="0.3">
      <c r="A175" s="761"/>
      <c r="B175" s="46"/>
      <c r="C175" s="589"/>
      <c r="D175" s="39"/>
      <c r="E175" s="10"/>
      <c r="F175" s="10"/>
      <c r="G175" s="39"/>
      <c r="H175" s="78"/>
      <c r="I175" s="10"/>
      <c r="J175" s="39"/>
      <c r="K175" s="39"/>
      <c r="L175" s="39"/>
      <c r="M175" s="39"/>
      <c r="N175" s="7"/>
      <c r="O175" s="590"/>
      <c r="P175" s="40"/>
      <c r="Q175" s="884"/>
      <c r="R175" s="46"/>
      <c r="S175" s="46"/>
    </row>
    <row r="176" spans="1:19" customFormat="1" x14ac:dyDescent="0.25">
      <c r="A176" s="761"/>
      <c r="B176" s="46"/>
      <c r="C176" s="1257" t="s">
        <v>2313</v>
      </c>
      <c r="D176" s="848" t="s">
        <v>2798</v>
      </c>
      <c r="E176" s="849"/>
      <c r="F176" s="849"/>
      <c r="G176" s="849"/>
      <c r="H176" s="849"/>
      <c r="I176" s="849"/>
      <c r="J176" s="1259"/>
      <c r="K176" s="39"/>
      <c r="L176" s="39"/>
      <c r="M176" s="39"/>
      <c r="N176" s="7"/>
      <c r="O176" s="590"/>
      <c r="P176" s="40"/>
      <c r="Q176" s="884"/>
      <c r="R176" s="46"/>
      <c r="S176" s="46"/>
    </row>
    <row r="177" spans="1:19" customFormat="1" x14ac:dyDescent="0.25">
      <c r="A177" s="761"/>
      <c r="B177" s="46"/>
      <c r="C177" s="1258" t="s">
        <v>2312</v>
      </c>
      <c r="D177" s="1089" t="s">
        <v>2789</v>
      </c>
      <c r="E177" s="1091"/>
      <c r="F177" s="1091"/>
      <c r="G177" s="1090"/>
      <c r="H177" s="1091"/>
      <c r="I177" s="1090"/>
      <c r="J177" s="677"/>
      <c r="K177" s="39"/>
      <c r="L177" s="39"/>
      <c r="M177" s="39"/>
      <c r="N177" s="7"/>
      <c r="O177" s="590"/>
      <c r="P177" s="40"/>
      <c r="Q177" s="884"/>
      <c r="R177" s="46"/>
      <c r="S177" s="46"/>
    </row>
    <row r="178" spans="1:19" customFormat="1" ht="16.5" thickBot="1" x14ac:dyDescent="0.3">
      <c r="A178" s="761"/>
      <c r="B178" s="46"/>
      <c r="C178" s="678" t="s">
        <v>2314</v>
      </c>
      <c r="D178" s="684" t="s">
        <v>2790</v>
      </c>
      <c r="E178" s="723"/>
      <c r="F178" s="723"/>
      <c r="G178" s="685"/>
      <c r="H178" s="723"/>
      <c r="I178" s="685"/>
      <c r="J178" s="686"/>
      <c r="K178" s="39"/>
      <c r="L178" s="39"/>
      <c r="M178" s="713"/>
      <c r="N178" s="70"/>
      <c r="O178" s="712"/>
      <c r="P178" s="713"/>
      <c r="Q178" s="883"/>
      <c r="R178" s="70"/>
      <c r="S178" s="70"/>
    </row>
    <row r="179" spans="1:19" customFormat="1" ht="16.5" thickBot="1" x14ac:dyDescent="0.3">
      <c r="A179" s="761"/>
      <c r="B179" s="46"/>
      <c r="C179" s="589"/>
      <c r="D179" s="10"/>
      <c r="E179" s="46"/>
      <c r="F179" s="46"/>
      <c r="G179" s="46"/>
      <c r="H179" s="580"/>
      <c r="I179" s="46"/>
      <c r="J179" s="46"/>
      <c r="K179" s="590"/>
      <c r="L179" s="40"/>
      <c r="M179" s="713"/>
      <c r="N179" s="70"/>
      <c r="O179" s="712"/>
      <c r="P179" s="713"/>
      <c r="Q179" s="883"/>
      <c r="R179" s="70"/>
      <c r="S179" s="70"/>
    </row>
    <row r="180" spans="1:19" customFormat="1" thickBot="1" x14ac:dyDescent="0.3">
      <c r="A180" s="670" t="s">
        <v>5</v>
      </c>
      <c r="B180" s="877" t="s">
        <v>4</v>
      </c>
      <c r="C180" s="853"/>
      <c r="D180" s="854"/>
      <c r="E180" s="159" t="s">
        <v>42</v>
      </c>
      <c r="F180" s="727"/>
      <c r="G180" s="490"/>
      <c r="H180" s="50"/>
      <c r="I180" s="1287" t="s">
        <v>46</v>
      </c>
      <c r="J180" s="1288"/>
      <c r="K180" s="1301" t="s">
        <v>2501</v>
      </c>
      <c r="L180" s="1302"/>
      <c r="M180" s="1303"/>
      <c r="N180" s="1045" t="s">
        <v>2603</v>
      </c>
      <c r="O180" s="1339" t="s">
        <v>2502</v>
      </c>
      <c r="P180" s="1340"/>
      <c r="Q180" s="1046" t="s">
        <v>2602</v>
      </c>
      <c r="R180" s="877" t="s">
        <v>4</v>
      </c>
      <c r="S180" s="1164" t="s">
        <v>249</v>
      </c>
    </row>
    <row r="181" spans="1:19" customFormat="1" thickBot="1" x14ac:dyDescent="0.3">
      <c r="A181" s="671" t="s">
        <v>41</v>
      </c>
      <c r="B181" s="878" t="s">
        <v>3</v>
      </c>
      <c r="C181" s="693" t="s">
        <v>39</v>
      </c>
      <c r="D181" s="643" t="s">
        <v>2240</v>
      </c>
      <c r="E181" s="643" t="s">
        <v>43</v>
      </c>
      <c r="F181" s="158"/>
      <c r="G181" s="491" t="s">
        <v>2</v>
      </c>
      <c r="H181" s="643" t="s">
        <v>289</v>
      </c>
      <c r="I181" s="489" t="s">
        <v>47</v>
      </c>
      <c r="J181" s="50" t="s">
        <v>48</v>
      </c>
      <c r="K181" s="974" t="s">
        <v>8</v>
      </c>
      <c r="L181" s="975" t="s">
        <v>9</v>
      </c>
      <c r="M181" s="975" t="s">
        <v>10</v>
      </c>
      <c r="N181" s="970" t="s">
        <v>3</v>
      </c>
      <c r="O181" s="972" t="s">
        <v>8</v>
      </c>
      <c r="P181" s="973" t="s">
        <v>9</v>
      </c>
      <c r="Q181" s="971" t="s">
        <v>3</v>
      </c>
      <c r="R181" s="878" t="s">
        <v>3</v>
      </c>
      <c r="S181" s="1165" t="s">
        <v>41</v>
      </c>
    </row>
    <row r="182" spans="1:19" customFormat="1" ht="15" x14ac:dyDescent="0.25">
      <c r="A182" s="1047" t="s">
        <v>13</v>
      </c>
      <c r="B182" s="1067" t="s">
        <v>2702</v>
      </c>
      <c r="C182" s="1192" t="s">
        <v>2703</v>
      </c>
      <c r="D182" s="980" t="s">
        <v>2704</v>
      </c>
      <c r="E182" s="720">
        <v>1998</v>
      </c>
      <c r="F182" s="1206"/>
      <c r="G182" s="895" t="s">
        <v>476</v>
      </c>
      <c r="H182" s="1207" t="s">
        <v>2469</v>
      </c>
      <c r="I182" s="1144" t="s">
        <v>2463</v>
      </c>
      <c r="J182" s="1208" t="s">
        <v>2464</v>
      </c>
      <c r="K182" s="976">
        <v>1</v>
      </c>
      <c r="L182" s="1209">
        <v>59</v>
      </c>
      <c r="M182" s="977" t="s">
        <v>70</v>
      </c>
      <c r="N182" s="1210" t="s">
        <v>2705</v>
      </c>
      <c r="O182" s="976">
        <v>4</v>
      </c>
      <c r="P182" s="977">
        <v>42</v>
      </c>
      <c r="Q182" s="1211" t="s">
        <v>2706</v>
      </c>
      <c r="R182" s="1067" t="s">
        <v>2702</v>
      </c>
      <c r="S182" s="1170" t="s">
        <v>14</v>
      </c>
    </row>
    <row r="183" spans="1:19" customFormat="1" ht="15" x14ac:dyDescent="0.25">
      <c r="A183" s="1057" t="s">
        <v>110</v>
      </c>
      <c r="B183" s="486">
        <v>660</v>
      </c>
      <c r="C183" s="724" t="s">
        <v>2707</v>
      </c>
      <c r="D183" s="920" t="s">
        <v>2634</v>
      </c>
      <c r="E183" s="721">
        <v>1998</v>
      </c>
      <c r="F183" s="894"/>
      <c r="G183" s="909" t="s">
        <v>476</v>
      </c>
      <c r="H183" s="1013" t="s">
        <v>2469</v>
      </c>
      <c r="I183" s="942" t="s">
        <v>2463</v>
      </c>
      <c r="J183" s="1154" t="s">
        <v>2464</v>
      </c>
      <c r="K183" s="913">
        <v>2</v>
      </c>
      <c r="L183" s="714" t="s">
        <v>14</v>
      </c>
      <c r="M183" s="914" t="s">
        <v>74</v>
      </c>
      <c r="N183" s="924">
        <v>337</v>
      </c>
      <c r="O183" s="913">
        <v>4</v>
      </c>
      <c r="P183" s="914">
        <v>47</v>
      </c>
      <c r="Q183" s="1147">
        <v>323</v>
      </c>
      <c r="R183" s="486">
        <v>660</v>
      </c>
      <c r="S183" s="1167" t="s">
        <v>62</v>
      </c>
    </row>
    <row r="184" spans="1:19" customFormat="1" ht="15" x14ac:dyDescent="0.25">
      <c r="A184" s="1057" t="s">
        <v>111</v>
      </c>
      <c r="B184" s="486">
        <v>656</v>
      </c>
      <c r="C184" s="777" t="s">
        <v>2708</v>
      </c>
      <c r="D184" s="1104" t="s">
        <v>2709</v>
      </c>
      <c r="E184" s="737">
        <v>1998</v>
      </c>
      <c r="F184" s="1050"/>
      <c r="G184" s="367" t="s">
        <v>7</v>
      </c>
      <c r="H184" s="1104" t="s">
        <v>2710</v>
      </c>
      <c r="I184" s="1096" t="s">
        <v>2358</v>
      </c>
      <c r="J184" s="1150">
        <v>41931</v>
      </c>
      <c r="K184" s="1151">
        <v>1</v>
      </c>
      <c r="L184" s="1106" t="s">
        <v>71</v>
      </c>
      <c r="M184" s="1152" t="s">
        <v>70</v>
      </c>
      <c r="N184" s="915" t="s">
        <v>2711</v>
      </c>
      <c r="O184" s="1151">
        <v>5</v>
      </c>
      <c r="P184" s="1152" t="s">
        <v>62</v>
      </c>
      <c r="Q184" s="1058">
        <f>IF(AND(OR(ISBLANK(O184),O184=0),OR(ISBLANK(P184),P184=0)),0,IF(250+360-(60*O184+P184)&lt;=0,0,250+360-(60*O184+P184)))</f>
        <v>308</v>
      </c>
      <c r="R184" s="486">
        <v>656</v>
      </c>
      <c r="S184" s="1179" t="s">
        <v>14</v>
      </c>
    </row>
    <row r="185" spans="1:19" customFormat="1" ht="15" x14ac:dyDescent="0.25">
      <c r="A185" s="443" t="s">
        <v>337</v>
      </c>
      <c r="B185" s="486" t="s">
        <v>2712</v>
      </c>
      <c r="C185" s="777" t="s">
        <v>2713</v>
      </c>
      <c r="D185" s="1104" t="s">
        <v>677</v>
      </c>
      <c r="E185" s="737">
        <v>1998</v>
      </c>
      <c r="F185" s="1050"/>
      <c r="G185" s="367" t="s">
        <v>7</v>
      </c>
      <c r="H185" s="1104" t="s">
        <v>748</v>
      </c>
      <c r="I185" s="1096" t="s">
        <v>2557</v>
      </c>
      <c r="J185" s="1150">
        <v>41734</v>
      </c>
      <c r="K185" s="1151">
        <v>2</v>
      </c>
      <c r="L185" s="1106" t="s">
        <v>108</v>
      </c>
      <c r="M185" s="1152" t="s">
        <v>133</v>
      </c>
      <c r="N185" s="915" t="s">
        <v>2714</v>
      </c>
      <c r="O185" s="1151">
        <v>4</v>
      </c>
      <c r="P185" s="1152" t="s">
        <v>187</v>
      </c>
      <c r="Q185" s="1058">
        <f>IF(AND(OR(ISBLANK(O185),O185=0),OR(ISBLANK(P185),P185=0)),0,IF(250+360-(60*O185+P185)&lt;=0,0,250+360-(60*O185+P185)))</f>
        <v>322</v>
      </c>
      <c r="R185" s="486" t="s">
        <v>2712</v>
      </c>
      <c r="S185" s="1168" t="s">
        <v>62</v>
      </c>
    </row>
    <row r="186" spans="1:19" customFormat="1" ht="15" x14ac:dyDescent="0.25">
      <c r="A186" s="443" t="s">
        <v>337</v>
      </c>
      <c r="B186" s="486" t="s">
        <v>2712</v>
      </c>
      <c r="C186" s="777" t="s">
        <v>2362</v>
      </c>
      <c r="D186" s="1104" t="s">
        <v>1682</v>
      </c>
      <c r="E186" s="737">
        <v>1998</v>
      </c>
      <c r="F186" s="1050"/>
      <c r="G186" s="367" t="s">
        <v>7</v>
      </c>
      <c r="H186" s="1104" t="s">
        <v>2715</v>
      </c>
      <c r="I186" s="1096" t="s">
        <v>2557</v>
      </c>
      <c r="J186" s="1150">
        <v>41734</v>
      </c>
      <c r="K186" s="1151">
        <v>2</v>
      </c>
      <c r="L186" s="1106" t="s">
        <v>14</v>
      </c>
      <c r="M186" s="1152" t="s">
        <v>70</v>
      </c>
      <c r="N186" s="915" t="s">
        <v>2716</v>
      </c>
      <c r="O186" s="1151">
        <v>4</v>
      </c>
      <c r="P186" s="1152" t="s">
        <v>78</v>
      </c>
      <c r="Q186" s="1058">
        <f>IF(AND(OR(ISBLANK(O186),O186=0),OR(ISBLANK(P186),P186=0)),0,IF(250+360-(60*O186+P186)&lt;=0,0,250+360-(60*O186+P186)))</f>
        <v>315</v>
      </c>
      <c r="R186" s="486" t="s">
        <v>2712</v>
      </c>
      <c r="S186" s="1167" t="s">
        <v>62</v>
      </c>
    </row>
    <row r="187" spans="1:19" customFormat="1" ht="15" x14ac:dyDescent="0.25">
      <c r="A187" s="443" t="s">
        <v>363</v>
      </c>
      <c r="B187" s="486" t="s">
        <v>2717</v>
      </c>
      <c r="C187" s="777" t="s">
        <v>2662</v>
      </c>
      <c r="D187" s="1104" t="s">
        <v>2718</v>
      </c>
      <c r="E187" s="737">
        <v>1998</v>
      </c>
      <c r="F187" s="1050"/>
      <c r="G187" s="367" t="s">
        <v>7</v>
      </c>
      <c r="H187" s="1104" t="s">
        <v>2719</v>
      </c>
      <c r="I187" s="1096" t="s">
        <v>2546</v>
      </c>
      <c r="J187" s="1150">
        <v>41924</v>
      </c>
      <c r="K187" s="1151">
        <v>2</v>
      </c>
      <c r="L187" s="1106" t="s">
        <v>108</v>
      </c>
      <c r="M187" s="1152" t="s">
        <v>74</v>
      </c>
      <c r="N187" s="915" t="s">
        <v>2720</v>
      </c>
      <c r="O187" s="1151">
        <v>4</v>
      </c>
      <c r="P187" s="1152" t="s">
        <v>71</v>
      </c>
      <c r="Q187" s="1058">
        <f>IF(AND(OR(ISBLANK(O187),O187=0),OR(ISBLANK(P187),P187=0)),0,IF(250+360-(60*O187+P187)&lt;=0,0,250+360-(60*O187+P187)))</f>
        <v>313</v>
      </c>
      <c r="R187" s="486" t="s">
        <v>2717</v>
      </c>
      <c r="S187" s="1167" t="s">
        <v>138</v>
      </c>
    </row>
    <row r="188" spans="1:19" customFormat="1" ht="15" x14ac:dyDescent="0.25">
      <c r="A188" s="443" t="s">
        <v>376</v>
      </c>
      <c r="B188" s="486" t="s">
        <v>2721</v>
      </c>
      <c r="C188" s="724" t="s">
        <v>2722</v>
      </c>
      <c r="D188" s="920" t="s">
        <v>2608</v>
      </c>
      <c r="E188" s="721">
        <v>1999</v>
      </c>
      <c r="F188" s="894"/>
      <c r="G188" s="909" t="s">
        <v>476</v>
      </c>
      <c r="H188" s="1013" t="s">
        <v>2469</v>
      </c>
      <c r="I188" s="942" t="s">
        <v>2463</v>
      </c>
      <c r="J188" s="1154" t="s">
        <v>2464</v>
      </c>
      <c r="K188" s="913">
        <v>2</v>
      </c>
      <c r="L188" s="714" t="s">
        <v>136</v>
      </c>
      <c r="M188" s="914" t="s">
        <v>70</v>
      </c>
      <c r="N188" s="924" t="s">
        <v>2700</v>
      </c>
      <c r="O188" s="913">
        <v>4</v>
      </c>
      <c r="P188" s="914">
        <v>45</v>
      </c>
      <c r="Q188" s="1147">
        <v>325</v>
      </c>
      <c r="R188" s="486" t="s">
        <v>2721</v>
      </c>
      <c r="S188" s="1167" t="s">
        <v>108</v>
      </c>
    </row>
    <row r="189" spans="1:19" customFormat="1" thickBot="1" x14ac:dyDescent="0.3">
      <c r="A189" s="751" t="s">
        <v>2352</v>
      </c>
      <c r="B189" s="807" t="s">
        <v>2723</v>
      </c>
      <c r="C189" s="1113" t="s">
        <v>1362</v>
      </c>
      <c r="D189" s="1114" t="s">
        <v>2724</v>
      </c>
      <c r="E189" s="846">
        <v>1998</v>
      </c>
      <c r="F189" s="1081"/>
      <c r="G189" s="643" t="s">
        <v>7</v>
      </c>
      <c r="H189" s="1114" t="s">
        <v>2725</v>
      </c>
      <c r="I189" s="1115" t="s">
        <v>2557</v>
      </c>
      <c r="J189" s="1212">
        <v>41734</v>
      </c>
      <c r="K189" s="1213">
        <v>2</v>
      </c>
      <c r="L189" s="1118" t="s">
        <v>120</v>
      </c>
      <c r="M189" s="1214" t="s">
        <v>74</v>
      </c>
      <c r="N189" s="1087" t="s">
        <v>2726</v>
      </c>
      <c r="O189" s="1213">
        <v>4</v>
      </c>
      <c r="P189" s="1214" t="s">
        <v>59</v>
      </c>
      <c r="Q189" s="1088">
        <f>IF(AND(OR(ISBLANK(O189),O189=0),OR(ISBLANK(P189),P189=0)),0,IF(250+360-(60*O189+P189)&lt;=0,0,250+360-(60*O189+P189)))</f>
        <v>316</v>
      </c>
      <c r="R189" s="807" t="s">
        <v>2723</v>
      </c>
      <c r="S189" s="1169" t="s">
        <v>116</v>
      </c>
    </row>
    <row r="190" spans="1:19" s="424" customFormat="1" ht="16.5" thickBot="1" x14ac:dyDescent="0.3">
      <c r="A190" s="1142"/>
      <c r="B190" s="706"/>
      <c r="C190" s="954"/>
      <c r="D190" s="1124"/>
      <c r="E190" s="1125"/>
      <c r="F190" s="1125"/>
      <c r="G190" s="1139"/>
      <c r="H190" s="1126"/>
      <c r="I190" s="1123"/>
      <c r="J190" s="1127"/>
      <c r="K190" s="1125"/>
      <c r="L190" s="1140"/>
      <c r="M190" s="1140"/>
      <c r="N190" s="706"/>
      <c r="O190" s="1128"/>
      <c r="P190" s="1140"/>
      <c r="Q190" s="1132"/>
      <c r="R190" s="706"/>
      <c r="S190" s="223"/>
    </row>
    <row r="191" spans="1:19" customFormat="1" ht="16.5" thickBot="1" x14ac:dyDescent="0.3">
      <c r="A191" s="664"/>
      <c r="B191" s="580"/>
      <c r="C191" s="7"/>
      <c r="D191" s="1341" t="s">
        <v>2780</v>
      </c>
      <c r="E191" s="1342"/>
      <c r="F191" s="1342"/>
      <c r="G191" s="1342"/>
      <c r="H191" s="1342"/>
      <c r="I191" s="1342"/>
      <c r="J191" s="1342"/>
      <c r="K191" s="1343"/>
      <c r="L191" s="589"/>
      <c r="M191" s="39"/>
      <c r="N191" s="7"/>
      <c r="O191" s="590"/>
      <c r="P191" s="40"/>
      <c r="Q191" s="882"/>
      <c r="R191" s="46"/>
      <c r="S191" s="46"/>
    </row>
    <row r="192" spans="1:19" customFormat="1" ht="16.5" thickBot="1" x14ac:dyDescent="0.3">
      <c r="A192" s="664"/>
      <c r="B192" s="580"/>
      <c r="C192" s="7"/>
      <c r="D192" s="39"/>
      <c r="E192" s="10"/>
      <c r="F192" s="10"/>
      <c r="G192" s="39"/>
      <c r="H192" s="10"/>
      <c r="I192" s="10"/>
      <c r="J192" s="195"/>
      <c r="K192" s="39"/>
      <c r="L192" s="39"/>
      <c r="M192" s="39"/>
      <c r="N192" s="7"/>
      <c r="O192" s="590"/>
      <c r="P192" s="40"/>
      <c r="Q192" s="882"/>
      <c r="R192" s="46"/>
      <c r="S192" s="46"/>
    </row>
    <row r="193" spans="1:19" customFormat="1" x14ac:dyDescent="0.25">
      <c r="A193" s="664"/>
      <c r="B193" s="580"/>
      <c r="C193" s="746" t="s">
        <v>2313</v>
      </c>
      <c r="D193" s="849" t="s">
        <v>2799</v>
      </c>
      <c r="E193" s="849"/>
      <c r="F193" s="849"/>
      <c r="G193" s="849"/>
      <c r="H193" s="849"/>
      <c r="I193" s="849"/>
      <c r="J193" s="676"/>
      <c r="K193" s="39"/>
      <c r="L193" s="39"/>
      <c r="M193" s="39"/>
      <c r="N193" s="7"/>
      <c r="O193" s="590"/>
      <c r="P193" s="40"/>
      <c r="Q193" s="882"/>
      <c r="R193" s="46"/>
      <c r="S193" s="46"/>
    </row>
    <row r="194" spans="1:19" customFormat="1" x14ac:dyDescent="0.25">
      <c r="A194" s="664"/>
      <c r="B194" s="580"/>
      <c r="C194" s="172" t="s">
        <v>2312</v>
      </c>
      <c r="D194" s="1090" t="s">
        <v>2792</v>
      </c>
      <c r="E194" s="1091"/>
      <c r="F194" s="1091"/>
      <c r="G194" s="1090"/>
      <c r="H194" s="1091"/>
      <c r="I194" s="1090"/>
      <c r="J194" s="677"/>
      <c r="K194" s="39"/>
      <c r="L194" s="39"/>
      <c r="M194" s="39"/>
      <c r="N194" s="7"/>
      <c r="O194" s="590"/>
      <c r="P194" s="40"/>
      <c r="Q194" s="882"/>
      <c r="R194" s="46"/>
      <c r="S194" s="46"/>
    </row>
    <row r="195" spans="1:19" customFormat="1" x14ac:dyDescent="0.25">
      <c r="A195" s="664"/>
      <c r="B195" s="580"/>
      <c r="C195" s="367" t="s">
        <v>2314</v>
      </c>
      <c r="D195" s="1249" t="s">
        <v>2791</v>
      </c>
      <c r="E195" s="1248"/>
      <c r="F195" s="1248"/>
      <c r="G195" s="1249"/>
      <c r="H195" s="1248"/>
      <c r="I195" s="1249"/>
      <c r="J195" s="1254"/>
      <c r="K195" s="39"/>
      <c r="L195" s="39"/>
      <c r="M195" s="40"/>
      <c r="N195" s="46"/>
      <c r="O195" s="590"/>
      <c r="P195" s="40"/>
      <c r="Q195" s="882"/>
      <c r="R195" s="46"/>
      <c r="S195" s="46"/>
    </row>
    <row r="196" spans="1:19" customFormat="1" ht="16.5" thickBot="1" x14ac:dyDescent="0.3">
      <c r="A196" s="664"/>
      <c r="B196" s="580"/>
      <c r="C196" s="46"/>
      <c r="D196" s="46"/>
      <c r="E196" s="46"/>
      <c r="F196" s="46"/>
      <c r="G196" s="46"/>
      <c r="H196" s="46"/>
      <c r="I196" s="46"/>
      <c r="J196" s="582"/>
      <c r="K196" s="590"/>
      <c r="L196" s="40"/>
      <c r="M196" s="713"/>
      <c r="N196" s="70"/>
      <c r="O196" s="712"/>
      <c r="P196" s="713"/>
      <c r="Q196" s="883"/>
      <c r="R196" s="70"/>
      <c r="S196" s="70"/>
    </row>
    <row r="197" spans="1:19" customFormat="1" thickBot="1" x14ac:dyDescent="0.3">
      <c r="A197" s="670" t="s">
        <v>5</v>
      </c>
      <c r="B197" s="877" t="s">
        <v>4</v>
      </c>
      <c r="C197" s="853"/>
      <c r="D197" s="854"/>
      <c r="E197" s="159" t="s">
        <v>42</v>
      </c>
      <c r="F197" s="727"/>
      <c r="G197" s="490"/>
      <c r="H197" s="50"/>
      <c r="I197" s="1287" t="s">
        <v>46</v>
      </c>
      <c r="J197" s="1288"/>
      <c r="K197" s="1301" t="s">
        <v>2501</v>
      </c>
      <c r="L197" s="1302"/>
      <c r="M197" s="1303"/>
      <c r="N197" s="1045" t="s">
        <v>2603</v>
      </c>
      <c r="O197" s="1339" t="s">
        <v>2502</v>
      </c>
      <c r="P197" s="1340"/>
      <c r="Q197" s="1046" t="s">
        <v>2602</v>
      </c>
      <c r="R197" s="877" t="s">
        <v>4</v>
      </c>
      <c r="S197" s="1164" t="s">
        <v>249</v>
      </c>
    </row>
    <row r="198" spans="1:19" customFormat="1" thickBot="1" x14ac:dyDescent="0.3">
      <c r="A198" s="671" t="s">
        <v>41</v>
      </c>
      <c r="B198" s="878" t="s">
        <v>3</v>
      </c>
      <c r="C198" s="693" t="s">
        <v>39</v>
      </c>
      <c r="D198" s="643" t="s">
        <v>2240</v>
      </c>
      <c r="E198" s="643" t="s">
        <v>43</v>
      </c>
      <c r="F198" s="158"/>
      <c r="G198" s="491" t="s">
        <v>2</v>
      </c>
      <c r="H198" s="643" t="s">
        <v>289</v>
      </c>
      <c r="I198" s="489" t="s">
        <v>47</v>
      </c>
      <c r="J198" s="50" t="s">
        <v>48</v>
      </c>
      <c r="K198" s="974" t="s">
        <v>8</v>
      </c>
      <c r="L198" s="975" t="s">
        <v>9</v>
      </c>
      <c r="M198" s="975" t="s">
        <v>10</v>
      </c>
      <c r="N198" s="970" t="s">
        <v>3</v>
      </c>
      <c r="O198" s="972" t="s">
        <v>8</v>
      </c>
      <c r="P198" s="973" t="s">
        <v>9</v>
      </c>
      <c r="Q198" s="971" t="s">
        <v>3</v>
      </c>
      <c r="R198" s="878" t="s">
        <v>3</v>
      </c>
      <c r="S198" s="1165" t="s">
        <v>41</v>
      </c>
    </row>
    <row r="199" spans="1:19" customFormat="1" ht="15" x14ac:dyDescent="0.25">
      <c r="A199" s="1047" t="s">
        <v>13</v>
      </c>
      <c r="B199" s="1198">
        <v>601</v>
      </c>
      <c r="C199" s="980" t="s">
        <v>375</v>
      </c>
      <c r="D199" s="1192" t="s">
        <v>2727</v>
      </c>
      <c r="E199" s="741">
        <v>1996</v>
      </c>
      <c r="F199" s="1071"/>
      <c r="G199" s="1072" t="s">
        <v>7</v>
      </c>
      <c r="H199" s="980" t="s">
        <v>2360</v>
      </c>
      <c r="I199" s="744" t="s">
        <v>2557</v>
      </c>
      <c r="J199" s="1193">
        <v>41734</v>
      </c>
      <c r="K199" s="1075">
        <v>2</v>
      </c>
      <c r="L199" s="1076">
        <v>10</v>
      </c>
      <c r="M199" s="1077">
        <v>66</v>
      </c>
      <c r="N199" s="902">
        <v>308</v>
      </c>
      <c r="O199" s="1224">
        <v>5</v>
      </c>
      <c r="P199" s="1196">
        <v>17</v>
      </c>
      <c r="Q199" s="1215">
        <f>IF(AND(OR(ISBLANK(O199),O199=0),OR(ISBLANK(P199),P199=0)),0,IF(250+360-(60*O199+P199)&lt;=0,0,250+360-(60*O199+P199)))</f>
        <v>293</v>
      </c>
      <c r="R199" s="1198">
        <v>601</v>
      </c>
      <c r="S199" s="1178" t="s">
        <v>14</v>
      </c>
    </row>
    <row r="200" spans="1:19" customFormat="1" ht="15" x14ac:dyDescent="0.25">
      <c r="A200" s="1057" t="s">
        <v>110</v>
      </c>
      <c r="B200" s="919">
        <v>599</v>
      </c>
      <c r="C200" s="920" t="s">
        <v>982</v>
      </c>
      <c r="D200" s="724" t="s">
        <v>2728</v>
      </c>
      <c r="E200" s="728">
        <v>1997</v>
      </c>
      <c r="F200" s="1050"/>
      <c r="G200" s="367" t="s">
        <v>7</v>
      </c>
      <c r="H200" s="920" t="s">
        <v>2356</v>
      </c>
      <c r="I200" s="482" t="s">
        <v>2557</v>
      </c>
      <c r="J200" s="1188">
        <v>41734</v>
      </c>
      <c r="K200" s="1053">
        <v>2</v>
      </c>
      <c r="L200" s="1054" t="s">
        <v>136</v>
      </c>
      <c r="M200" s="1055" t="s">
        <v>133</v>
      </c>
      <c r="N200" s="915" t="s">
        <v>2729</v>
      </c>
      <c r="O200" s="1216">
        <v>5</v>
      </c>
      <c r="P200" s="1055" t="s">
        <v>56</v>
      </c>
      <c r="Q200" s="1217">
        <v>285</v>
      </c>
      <c r="R200" s="919">
        <v>599</v>
      </c>
      <c r="S200" s="1167" t="s">
        <v>62</v>
      </c>
    </row>
    <row r="201" spans="1:19" customFormat="1" ht="15" x14ac:dyDescent="0.25">
      <c r="A201" s="1057" t="s">
        <v>111</v>
      </c>
      <c r="B201" s="1218">
        <v>585</v>
      </c>
      <c r="C201" s="920" t="s">
        <v>640</v>
      </c>
      <c r="D201" s="724" t="s">
        <v>2730</v>
      </c>
      <c r="E201" s="728">
        <v>1997</v>
      </c>
      <c r="F201" s="1050"/>
      <c r="G201" s="367" t="s">
        <v>7</v>
      </c>
      <c r="H201" s="920" t="s">
        <v>2731</v>
      </c>
      <c r="I201" s="482" t="s">
        <v>2574</v>
      </c>
      <c r="J201" s="1188">
        <v>41924</v>
      </c>
      <c r="K201" s="1053">
        <v>2</v>
      </c>
      <c r="L201" s="1054" t="s">
        <v>139</v>
      </c>
      <c r="M201" s="1055" t="s">
        <v>74</v>
      </c>
      <c r="N201" s="915" t="s">
        <v>2582</v>
      </c>
      <c r="O201" s="1216">
        <v>5</v>
      </c>
      <c r="P201" s="1055" t="s">
        <v>60</v>
      </c>
      <c r="Q201" s="1219">
        <f t="shared" ref="Q201:Q206" si="7">IF(AND(OR(ISBLANK(O201),O201=0),OR(ISBLANK(P201),P201=0)),0,IF(250+360-(60*O201+P201)&lt;=0,0,250+360-(60*O201+P201)))</f>
        <v>293</v>
      </c>
      <c r="R201" s="1218">
        <v>585</v>
      </c>
      <c r="S201" s="1167" t="s">
        <v>108</v>
      </c>
    </row>
    <row r="202" spans="1:19" customFormat="1" ht="15" x14ac:dyDescent="0.25">
      <c r="A202" s="443" t="s">
        <v>337</v>
      </c>
      <c r="B202" s="1220" t="s">
        <v>2694</v>
      </c>
      <c r="C202" s="920" t="s">
        <v>1042</v>
      </c>
      <c r="D202" s="724" t="s">
        <v>2732</v>
      </c>
      <c r="E202" s="728">
        <v>1997</v>
      </c>
      <c r="F202" s="1050"/>
      <c r="G202" s="367" t="s">
        <v>7</v>
      </c>
      <c r="H202" s="920" t="s">
        <v>2733</v>
      </c>
      <c r="I202" s="482" t="s">
        <v>2557</v>
      </c>
      <c r="J202" s="1188">
        <v>41734</v>
      </c>
      <c r="K202" s="1053">
        <v>2</v>
      </c>
      <c r="L202" s="1054" t="s">
        <v>116</v>
      </c>
      <c r="M202" s="1055" t="s">
        <v>133</v>
      </c>
      <c r="N202" s="1221" t="s">
        <v>2734</v>
      </c>
      <c r="O202" s="1216">
        <v>5</v>
      </c>
      <c r="P202" s="1055" t="s">
        <v>131</v>
      </c>
      <c r="Q202" s="1219">
        <f t="shared" si="7"/>
        <v>259</v>
      </c>
      <c r="R202" s="1220" t="s">
        <v>2694</v>
      </c>
      <c r="S202" s="1168" t="s">
        <v>138</v>
      </c>
    </row>
    <row r="203" spans="1:19" customFormat="1" ht="15" x14ac:dyDescent="0.25">
      <c r="A203" s="443" t="s">
        <v>374</v>
      </c>
      <c r="B203" s="919">
        <v>580</v>
      </c>
      <c r="C203" s="920" t="s">
        <v>628</v>
      </c>
      <c r="D203" s="724" t="s">
        <v>2735</v>
      </c>
      <c r="E203" s="728">
        <v>1996</v>
      </c>
      <c r="F203" s="1050"/>
      <c r="G203" s="367" t="s">
        <v>7</v>
      </c>
      <c r="H203" s="920" t="s">
        <v>2736</v>
      </c>
      <c r="I203" s="482" t="s">
        <v>2557</v>
      </c>
      <c r="J203" s="1188">
        <v>41734</v>
      </c>
      <c r="K203" s="1053">
        <v>2</v>
      </c>
      <c r="L203" s="1054">
        <v>17</v>
      </c>
      <c r="M203" s="1055">
        <v>66</v>
      </c>
      <c r="N203" s="915">
        <v>287</v>
      </c>
      <c r="O203" s="65">
        <v>5</v>
      </c>
      <c r="P203" s="1189">
        <v>17</v>
      </c>
      <c r="Q203" s="1222">
        <f t="shared" si="7"/>
        <v>293</v>
      </c>
      <c r="R203" s="919">
        <v>580</v>
      </c>
      <c r="S203" s="1167" t="s">
        <v>116</v>
      </c>
    </row>
    <row r="204" spans="1:19" customFormat="1" ht="15" x14ac:dyDescent="0.25">
      <c r="A204" s="443" t="s">
        <v>363</v>
      </c>
      <c r="B204" s="919">
        <v>577</v>
      </c>
      <c r="C204" s="920" t="s">
        <v>278</v>
      </c>
      <c r="D204" s="724" t="s">
        <v>2737</v>
      </c>
      <c r="E204" s="728">
        <v>1996</v>
      </c>
      <c r="F204" s="1050"/>
      <c r="G204" s="367" t="s">
        <v>7</v>
      </c>
      <c r="H204" s="920" t="s">
        <v>2361</v>
      </c>
      <c r="I204" s="482" t="s">
        <v>2557</v>
      </c>
      <c r="J204" s="1188">
        <v>41734</v>
      </c>
      <c r="K204" s="1053">
        <v>2</v>
      </c>
      <c r="L204" s="1054">
        <v>14</v>
      </c>
      <c r="M204" s="1055" t="s">
        <v>74</v>
      </c>
      <c r="N204" s="915">
        <v>298</v>
      </c>
      <c r="O204" s="65">
        <v>5</v>
      </c>
      <c r="P204" s="1189">
        <v>31</v>
      </c>
      <c r="Q204" s="1222">
        <f t="shared" si="7"/>
        <v>279</v>
      </c>
      <c r="R204" s="919">
        <v>577</v>
      </c>
      <c r="S204" s="1167" t="s">
        <v>120</v>
      </c>
    </row>
    <row r="205" spans="1:19" customFormat="1" ht="15" x14ac:dyDescent="0.25">
      <c r="A205" s="443" t="s">
        <v>376</v>
      </c>
      <c r="B205" s="919">
        <v>574</v>
      </c>
      <c r="C205" s="920" t="s">
        <v>1297</v>
      </c>
      <c r="D205" s="724" t="s">
        <v>2738</v>
      </c>
      <c r="E205" s="728">
        <v>1997</v>
      </c>
      <c r="F205" s="1050"/>
      <c r="G205" s="367" t="s">
        <v>7</v>
      </c>
      <c r="H205" s="920" t="s">
        <v>2357</v>
      </c>
      <c r="I205" s="482" t="s">
        <v>2739</v>
      </c>
      <c r="J205" s="1188">
        <v>41903</v>
      </c>
      <c r="K205" s="1053">
        <v>2</v>
      </c>
      <c r="L205" s="1054" t="s">
        <v>127</v>
      </c>
      <c r="M205" s="1055" t="s">
        <v>70</v>
      </c>
      <c r="N205" s="1223">
        <v>309</v>
      </c>
      <c r="O205" s="1216">
        <v>5</v>
      </c>
      <c r="P205" s="1055" t="s">
        <v>22</v>
      </c>
      <c r="Q205" s="1219">
        <f t="shared" si="7"/>
        <v>265</v>
      </c>
      <c r="R205" s="919">
        <v>574</v>
      </c>
      <c r="S205" s="1167" t="s">
        <v>112</v>
      </c>
    </row>
    <row r="206" spans="1:19" customFormat="1" thickBot="1" x14ac:dyDescent="0.3">
      <c r="A206" s="751" t="s">
        <v>2352</v>
      </c>
      <c r="B206" s="1204">
        <v>571</v>
      </c>
      <c r="C206" s="1020" t="s">
        <v>2740</v>
      </c>
      <c r="D206" s="847" t="s">
        <v>2741</v>
      </c>
      <c r="E206" s="845">
        <v>1997</v>
      </c>
      <c r="F206" s="1081"/>
      <c r="G206" s="643" t="s">
        <v>7</v>
      </c>
      <c r="H206" s="1020" t="s">
        <v>1584</v>
      </c>
      <c r="I206" s="750" t="s">
        <v>2557</v>
      </c>
      <c r="J206" s="1200">
        <v>41734</v>
      </c>
      <c r="K206" s="1084">
        <v>2</v>
      </c>
      <c r="L206" s="1085" t="s">
        <v>107</v>
      </c>
      <c r="M206" s="1086" t="s">
        <v>74</v>
      </c>
      <c r="N206" s="1087" t="s">
        <v>2742</v>
      </c>
      <c r="O206" s="1225">
        <v>5</v>
      </c>
      <c r="P206" s="1086" t="s">
        <v>179</v>
      </c>
      <c r="Q206" s="1226">
        <f t="shared" si="7"/>
        <v>264</v>
      </c>
      <c r="R206" s="1204">
        <v>571</v>
      </c>
      <c r="S206" s="1169" t="s">
        <v>136</v>
      </c>
    </row>
    <row r="207" spans="1:19" s="424" customFormat="1" ht="16.5" thickBot="1" x14ac:dyDescent="0.3">
      <c r="A207" s="857"/>
      <c r="B207" s="706"/>
      <c r="C207" s="954"/>
      <c r="D207" s="1133"/>
      <c r="E207" s="1125"/>
      <c r="F207" s="1125"/>
      <c r="G207" s="1125"/>
      <c r="H207" s="1125"/>
      <c r="I207" s="1134"/>
      <c r="J207" s="1136"/>
      <c r="K207" s="1125"/>
      <c r="L207" s="705"/>
      <c r="M207" s="705"/>
      <c r="N207" s="1137"/>
      <c r="O207" s="1062"/>
      <c r="P207" s="1062"/>
      <c r="Q207" s="1138"/>
      <c r="R207" s="706"/>
      <c r="S207" s="223"/>
    </row>
    <row r="208" spans="1:19" customFormat="1" ht="16.5" thickBot="1" x14ac:dyDescent="0.3">
      <c r="A208" s="701"/>
      <c r="B208" s="46"/>
      <c r="C208" s="20"/>
      <c r="D208" s="1332" t="s">
        <v>2781</v>
      </c>
      <c r="E208" s="1333"/>
      <c r="F208" s="1333"/>
      <c r="G208" s="1333"/>
      <c r="H208" s="1333"/>
      <c r="I208" s="1333"/>
      <c r="J208" s="1333"/>
      <c r="K208" s="1334"/>
      <c r="L208" s="589"/>
      <c r="M208" s="589"/>
      <c r="N208" s="7"/>
      <c r="O208" s="590"/>
      <c r="P208" s="40"/>
      <c r="Q208" s="882"/>
      <c r="R208" s="580"/>
      <c r="S208" s="580"/>
    </row>
    <row r="209" spans="1:19" customFormat="1" ht="16.5" thickBot="1" x14ac:dyDescent="0.3">
      <c r="A209" s="701"/>
      <c r="B209" s="46"/>
      <c r="C209" s="20"/>
      <c r="D209" s="589"/>
      <c r="E209" s="694"/>
      <c r="F209" s="694"/>
      <c r="G209" s="589"/>
      <c r="H209" s="694"/>
      <c r="I209" s="694"/>
      <c r="J209" s="589"/>
      <c r="K209" s="589"/>
      <c r="L209" s="589"/>
      <c r="M209" s="589"/>
      <c r="N209" s="7"/>
      <c r="O209" s="590"/>
      <c r="P209" s="40"/>
      <c r="Q209" s="882"/>
      <c r="R209" s="580"/>
      <c r="S209" s="580"/>
    </row>
    <row r="210" spans="1:19" customFormat="1" x14ac:dyDescent="0.25">
      <c r="A210" s="701"/>
      <c r="B210" s="46"/>
      <c r="C210" s="746" t="s">
        <v>2313</v>
      </c>
      <c r="D210" s="849" t="s">
        <v>2803</v>
      </c>
      <c r="E210" s="849"/>
      <c r="F210" s="849"/>
      <c r="G210" s="849"/>
      <c r="H210" s="849"/>
      <c r="I210" s="849"/>
      <c r="J210" s="676"/>
      <c r="K210" s="589"/>
      <c r="L210" s="589"/>
      <c r="M210" s="589"/>
      <c r="N210" s="7"/>
      <c r="O210" s="590"/>
      <c r="P210" s="40"/>
      <c r="Q210" s="882"/>
      <c r="R210" s="580"/>
      <c r="S210" s="580"/>
    </row>
    <row r="211" spans="1:19" customFormat="1" x14ac:dyDescent="0.25">
      <c r="A211" s="701"/>
      <c r="B211" s="46"/>
      <c r="C211" s="172" t="s">
        <v>2312</v>
      </c>
      <c r="D211" s="1090" t="s">
        <v>2800</v>
      </c>
      <c r="E211" s="1091"/>
      <c r="F211" s="1091"/>
      <c r="G211" s="1090"/>
      <c r="H211" s="1090"/>
      <c r="I211" s="1090"/>
      <c r="J211" s="1250"/>
      <c r="K211" s="589"/>
      <c r="L211" s="589"/>
      <c r="M211" s="40"/>
      <c r="N211" s="46"/>
      <c r="O211" s="590"/>
      <c r="P211" s="40"/>
      <c r="Q211" s="882"/>
      <c r="R211" s="580"/>
      <c r="S211" s="580"/>
    </row>
    <row r="212" spans="1:19" customFormat="1" x14ac:dyDescent="0.25">
      <c r="A212" s="701"/>
      <c r="B212" s="46"/>
      <c r="C212" s="172" t="s">
        <v>2314</v>
      </c>
      <c r="D212" s="1090" t="s">
        <v>2801</v>
      </c>
      <c r="E212" s="1091"/>
      <c r="F212" s="1091"/>
      <c r="G212" s="1090"/>
      <c r="H212" s="1090"/>
      <c r="I212" s="1090"/>
      <c r="J212" s="1250"/>
      <c r="K212" s="589"/>
      <c r="L212" s="589"/>
      <c r="M212" s="40"/>
      <c r="N212" s="46"/>
      <c r="O212" s="590"/>
      <c r="P212" s="40"/>
      <c r="Q212" s="882"/>
      <c r="R212" s="1247"/>
      <c r="S212" s="1247"/>
    </row>
    <row r="213" spans="1:19" customFormat="1" ht="16.5" thickBot="1" x14ac:dyDescent="0.3">
      <c r="A213" s="701"/>
      <c r="B213" s="46"/>
      <c r="C213" s="643" t="s">
        <v>2804</v>
      </c>
      <c r="D213" s="685" t="s">
        <v>2802</v>
      </c>
      <c r="E213" s="723"/>
      <c r="F213" s="723"/>
      <c r="G213" s="685"/>
      <c r="H213" s="685"/>
      <c r="I213" s="685"/>
      <c r="J213" s="1260"/>
      <c r="K213" s="589"/>
      <c r="L213" s="589"/>
      <c r="M213" s="713"/>
      <c r="N213" s="70"/>
      <c r="O213" s="712"/>
      <c r="P213" s="713"/>
      <c r="Q213" s="883"/>
      <c r="R213" s="70"/>
      <c r="S213" s="70"/>
    </row>
    <row r="214" spans="1:19" customFormat="1" ht="16.5" thickBot="1" x14ac:dyDescent="0.3">
      <c r="A214" s="701"/>
      <c r="B214" s="46"/>
      <c r="C214" s="78"/>
      <c r="D214" s="78"/>
      <c r="E214" s="46"/>
      <c r="F214" s="46"/>
      <c r="G214" s="46"/>
      <c r="H214" s="46"/>
      <c r="I214" s="46"/>
      <c r="J214" s="580"/>
      <c r="K214" s="40"/>
      <c r="L214" s="40"/>
      <c r="M214" s="713"/>
      <c r="N214" s="70"/>
      <c r="O214" s="712"/>
      <c r="P214" s="713"/>
      <c r="Q214" s="883"/>
      <c r="R214" s="70"/>
      <c r="S214" s="70"/>
    </row>
    <row r="215" spans="1:19" customFormat="1" thickBot="1" x14ac:dyDescent="0.3">
      <c r="A215" s="670" t="s">
        <v>5</v>
      </c>
      <c r="B215" s="877" t="s">
        <v>4</v>
      </c>
      <c r="C215" s="853"/>
      <c r="D215" s="854"/>
      <c r="E215" s="159" t="s">
        <v>42</v>
      </c>
      <c r="F215" s="727"/>
      <c r="G215" s="490"/>
      <c r="H215" s="50"/>
      <c r="I215" s="1287" t="s">
        <v>46</v>
      </c>
      <c r="J215" s="1288"/>
      <c r="K215" s="1301" t="s">
        <v>2501</v>
      </c>
      <c r="L215" s="1302"/>
      <c r="M215" s="1303"/>
      <c r="N215" s="1045" t="s">
        <v>2603</v>
      </c>
      <c r="O215" s="1339" t="s">
        <v>2502</v>
      </c>
      <c r="P215" s="1340"/>
      <c r="Q215" s="1046" t="s">
        <v>2602</v>
      </c>
      <c r="R215" s="877" t="s">
        <v>4</v>
      </c>
      <c r="S215" s="1164" t="s">
        <v>249</v>
      </c>
    </row>
    <row r="216" spans="1:19" customFormat="1" thickBot="1" x14ac:dyDescent="0.3">
      <c r="A216" s="671" t="s">
        <v>41</v>
      </c>
      <c r="B216" s="878" t="s">
        <v>3</v>
      </c>
      <c r="C216" s="693" t="s">
        <v>39</v>
      </c>
      <c r="D216" s="643" t="s">
        <v>2240</v>
      </c>
      <c r="E216" s="643" t="s">
        <v>43</v>
      </c>
      <c r="F216" s="158"/>
      <c r="G216" s="491" t="s">
        <v>2</v>
      </c>
      <c r="H216" s="643" t="s">
        <v>289</v>
      </c>
      <c r="I216" s="489" t="s">
        <v>47</v>
      </c>
      <c r="J216" s="50" t="s">
        <v>48</v>
      </c>
      <c r="K216" s="974" t="s">
        <v>8</v>
      </c>
      <c r="L216" s="975" t="s">
        <v>9</v>
      </c>
      <c r="M216" s="975" t="s">
        <v>10</v>
      </c>
      <c r="N216" s="970" t="s">
        <v>3</v>
      </c>
      <c r="O216" s="972" t="s">
        <v>8</v>
      </c>
      <c r="P216" s="973" t="s">
        <v>9</v>
      </c>
      <c r="Q216" s="971" t="s">
        <v>3</v>
      </c>
      <c r="R216" s="878" t="s">
        <v>3</v>
      </c>
      <c r="S216" s="1165" t="s">
        <v>41</v>
      </c>
    </row>
    <row r="217" spans="1:19" customFormat="1" ht="15" x14ac:dyDescent="0.25">
      <c r="A217" s="1047" t="s">
        <v>13</v>
      </c>
      <c r="B217" s="1067" t="s">
        <v>2743</v>
      </c>
      <c r="C217" s="844" t="s">
        <v>2368</v>
      </c>
      <c r="D217" s="892" t="s">
        <v>2369</v>
      </c>
      <c r="E217" s="719">
        <v>1996</v>
      </c>
      <c r="F217" s="1227"/>
      <c r="G217" s="1072" t="s">
        <v>7</v>
      </c>
      <c r="H217" s="1228" t="s">
        <v>2370</v>
      </c>
      <c r="I217" s="844" t="s">
        <v>2557</v>
      </c>
      <c r="J217" s="1229">
        <v>41734</v>
      </c>
      <c r="K217" s="1151">
        <v>1</v>
      </c>
      <c r="L217" s="1106">
        <v>55</v>
      </c>
      <c r="M217" s="1152" t="s">
        <v>70</v>
      </c>
      <c r="N217" s="915">
        <v>354</v>
      </c>
      <c r="O217" s="1151">
        <v>4</v>
      </c>
      <c r="P217" s="1152" t="s">
        <v>185</v>
      </c>
      <c r="Q217" s="1010">
        <f>IF(AND(OR(ISBLANK(O217),O217=0),OR(ISBLANK(P217),P217=0)),0,IF(250+360-(60*O217+P217)&lt;=0,0,250+360-(60*O217+P217)))</f>
        <v>320</v>
      </c>
      <c r="R217" s="1067" t="s">
        <v>2743</v>
      </c>
      <c r="S217" s="1178" t="s">
        <v>14</v>
      </c>
    </row>
    <row r="218" spans="1:19" customFormat="1" ht="15" x14ac:dyDescent="0.25">
      <c r="A218" s="1057" t="s">
        <v>110</v>
      </c>
      <c r="B218" s="929" t="s">
        <v>2702</v>
      </c>
      <c r="C218" s="724" t="s">
        <v>2744</v>
      </c>
      <c r="D218" s="920" t="s">
        <v>2634</v>
      </c>
      <c r="E218" s="721">
        <v>1996</v>
      </c>
      <c r="F218" s="927"/>
      <c r="G218" s="164" t="s">
        <v>476</v>
      </c>
      <c r="H218" s="922" t="s">
        <v>2745</v>
      </c>
      <c r="I218" s="730" t="s">
        <v>2463</v>
      </c>
      <c r="J218" s="1154" t="s">
        <v>2464</v>
      </c>
      <c r="K218" s="913">
        <v>1</v>
      </c>
      <c r="L218" s="714">
        <v>55</v>
      </c>
      <c r="M218" s="914" t="s">
        <v>203</v>
      </c>
      <c r="N218" s="924" t="s">
        <v>2746</v>
      </c>
      <c r="O218" s="913">
        <v>4</v>
      </c>
      <c r="P218" s="914">
        <v>54</v>
      </c>
      <c r="Q218" s="918">
        <v>316</v>
      </c>
      <c r="R218" s="929" t="s">
        <v>2702</v>
      </c>
      <c r="S218" s="1167" t="s">
        <v>14</v>
      </c>
    </row>
    <row r="219" spans="1:19" customFormat="1" ht="15" x14ac:dyDescent="0.25">
      <c r="A219" s="1057" t="s">
        <v>111</v>
      </c>
      <c r="B219" s="486" t="s">
        <v>2747</v>
      </c>
      <c r="C219" s="776" t="s">
        <v>2367</v>
      </c>
      <c r="D219" s="907" t="s">
        <v>2363</v>
      </c>
      <c r="E219" s="184">
        <v>1997</v>
      </c>
      <c r="F219" s="1227"/>
      <c r="G219" s="172" t="s">
        <v>7</v>
      </c>
      <c r="H219" s="775" t="s">
        <v>2364</v>
      </c>
      <c r="I219" s="776" t="s">
        <v>2557</v>
      </c>
      <c r="J219" s="1230">
        <v>41734</v>
      </c>
      <c r="K219" s="1151">
        <v>1</v>
      </c>
      <c r="L219" s="1106" t="s">
        <v>71</v>
      </c>
      <c r="M219" s="1152" t="s">
        <v>74</v>
      </c>
      <c r="N219" s="915" t="s">
        <v>2748</v>
      </c>
      <c r="O219" s="1151">
        <v>4</v>
      </c>
      <c r="P219" s="1152" t="s">
        <v>67</v>
      </c>
      <c r="Q219" s="1010">
        <f>IF(AND(OR(ISBLANK(O219),O219=0),OR(ISBLANK(P219),P219=0)),0,IF(250+360-(60*O219+P219)&lt;=0,0,250+360-(60*O219+P219)))</f>
        <v>314</v>
      </c>
      <c r="R219" s="486" t="s">
        <v>2747</v>
      </c>
      <c r="S219" s="1167" t="s">
        <v>62</v>
      </c>
    </row>
    <row r="220" spans="1:19" customFormat="1" ht="15" x14ac:dyDescent="0.25">
      <c r="A220" s="443" t="s">
        <v>337</v>
      </c>
      <c r="B220" s="486" t="s">
        <v>2749</v>
      </c>
      <c r="C220" s="724" t="s">
        <v>2750</v>
      </c>
      <c r="D220" s="920" t="s">
        <v>2751</v>
      </c>
      <c r="E220" s="721">
        <v>1997</v>
      </c>
      <c r="F220" s="927"/>
      <c r="G220" s="164" t="s">
        <v>476</v>
      </c>
      <c r="H220" s="922" t="s">
        <v>2752</v>
      </c>
      <c r="I220" s="730" t="s">
        <v>2463</v>
      </c>
      <c r="J220" s="1154" t="s">
        <v>2464</v>
      </c>
      <c r="K220" s="913">
        <v>1</v>
      </c>
      <c r="L220" s="714">
        <v>59</v>
      </c>
      <c r="M220" s="914" t="s">
        <v>114</v>
      </c>
      <c r="N220" s="924" t="s">
        <v>2705</v>
      </c>
      <c r="O220" s="913">
        <v>4</v>
      </c>
      <c r="P220" s="914">
        <v>50</v>
      </c>
      <c r="Q220" s="918">
        <v>320</v>
      </c>
      <c r="R220" s="486" t="s">
        <v>2749</v>
      </c>
      <c r="S220" s="1168" t="s">
        <v>62</v>
      </c>
    </row>
    <row r="221" spans="1:19" customFormat="1" ht="15" x14ac:dyDescent="0.25">
      <c r="A221" s="443" t="s">
        <v>374</v>
      </c>
      <c r="B221" s="486" t="s">
        <v>2753</v>
      </c>
      <c r="C221" s="724" t="s">
        <v>2754</v>
      </c>
      <c r="D221" s="920" t="s">
        <v>2755</v>
      </c>
      <c r="E221" s="721">
        <v>1997</v>
      </c>
      <c r="F221" s="927"/>
      <c r="G221" s="164" t="s">
        <v>476</v>
      </c>
      <c r="H221" s="922" t="s">
        <v>2462</v>
      </c>
      <c r="I221" s="730" t="s">
        <v>2463</v>
      </c>
      <c r="J221" s="1154" t="s">
        <v>2464</v>
      </c>
      <c r="K221" s="913">
        <v>2</v>
      </c>
      <c r="L221" s="714" t="s">
        <v>14</v>
      </c>
      <c r="M221" s="914" t="s">
        <v>70</v>
      </c>
      <c r="N221" s="924" t="s">
        <v>2716</v>
      </c>
      <c r="O221" s="913">
        <v>4</v>
      </c>
      <c r="P221" s="914">
        <v>45</v>
      </c>
      <c r="Q221" s="918">
        <v>325</v>
      </c>
      <c r="R221" s="486" t="s">
        <v>2753</v>
      </c>
      <c r="S221" s="1167" t="s">
        <v>108</v>
      </c>
    </row>
    <row r="222" spans="1:19" customFormat="1" ht="15" x14ac:dyDescent="0.25">
      <c r="A222" s="443" t="s">
        <v>363</v>
      </c>
      <c r="B222" s="486" t="s">
        <v>2756</v>
      </c>
      <c r="C222" s="724" t="s">
        <v>2750</v>
      </c>
      <c r="D222" s="920" t="s">
        <v>2757</v>
      </c>
      <c r="E222" s="721">
        <v>1997</v>
      </c>
      <c r="F222" s="927"/>
      <c r="G222" s="164" t="s">
        <v>476</v>
      </c>
      <c r="H222" s="922" t="s">
        <v>2469</v>
      </c>
      <c r="I222" s="730" t="s">
        <v>2463</v>
      </c>
      <c r="J222" s="1154" t="s">
        <v>2464</v>
      </c>
      <c r="K222" s="913">
        <v>2</v>
      </c>
      <c r="L222" s="714" t="s">
        <v>120</v>
      </c>
      <c r="M222" s="914" t="s">
        <v>189</v>
      </c>
      <c r="N222" s="924" t="s">
        <v>2726</v>
      </c>
      <c r="O222" s="913">
        <v>4</v>
      </c>
      <c r="P222" s="914">
        <v>32</v>
      </c>
      <c r="Q222" s="918">
        <v>338</v>
      </c>
      <c r="R222" s="486" t="s">
        <v>2756</v>
      </c>
      <c r="S222" s="1167" t="s">
        <v>138</v>
      </c>
    </row>
    <row r="223" spans="1:19" customFormat="1" ht="15" x14ac:dyDescent="0.25">
      <c r="A223" s="443" t="s">
        <v>376</v>
      </c>
      <c r="B223" s="486" t="s">
        <v>2758</v>
      </c>
      <c r="C223" s="776" t="s">
        <v>262</v>
      </c>
      <c r="D223" s="907" t="s">
        <v>2759</v>
      </c>
      <c r="E223" s="184">
        <v>1996</v>
      </c>
      <c r="F223" s="1227"/>
      <c r="G223" s="172" t="s">
        <v>7</v>
      </c>
      <c r="H223" s="775" t="s">
        <v>2760</v>
      </c>
      <c r="I223" s="776" t="s">
        <v>2557</v>
      </c>
      <c r="J223" s="1230">
        <v>41734</v>
      </c>
      <c r="K223" s="1151">
        <v>2</v>
      </c>
      <c r="L223" s="1106" t="s">
        <v>138</v>
      </c>
      <c r="M223" s="1152" t="s">
        <v>74</v>
      </c>
      <c r="N223" s="915" t="s">
        <v>2706</v>
      </c>
      <c r="O223" s="1151">
        <v>4</v>
      </c>
      <c r="P223" s="1152" t="s">
        <v>186</v>
      </c>
      <c r="Q223" s="1010">
        <f>IF(AND(OR(ISBLANK(O223),O223=0),OR(ISBLANK(P223),P223=0)),0,IF(250+360-(60*O223+P223)&lt;=0,0,250+360-(60*O223+P223)))</f>
        <v>321</v>
      </c>
      <c r="R223" s="486" t="s">
        <v>2758</v>
      </c>
      <c r="S223" s="1167" t="s">
        <v>108</v>
      </c>
    </row>
    <row r="224" spans="1:19" customFormat="1" thickBot="1" x14ac:dyDescent="0.3">
      <c r="A224" s="443" t="s">
        <v>2352</v>
      </c>
      <c r="B224" s="486" t="s">
        <v>2761</v>
      </c>
      <c r="C224" s="776" t="s">
        <v>2365</v>
      </c>
      <c r="D224" s="907" t="s">
        <v>2366</v>
      </c>
      <c r="E224" s="184">
        <v>1996</v>
      </c>
      <c r="F224" s="1227"/>
      <c r="G224" s="172" t="s">
        <v>7</v>
      </c>
      <c r="H224" s="775" t="s">
        <v>2358</v>
      </c>
      <c r="I224" s="776" t="s">
        <v>2557</v>
      </c>
      <c r="J224" s="1230">
        <v>41734</v>
      </c>
      <c r="K224" s="1151">
        <v>2</v>
      </c>
      <c r="L224" s="1106" t="s">
        <v>74</v>
      </c>
      <c r="M224" s="1152" t="s">
        <v>70</v>
      </c>
      <c r="N224" s="915">
        <v>339</v>
      </c>
      <c r="O224" s="1151">
        <v>5</v>
      </c>
      <c r="P224" s="1152" t="s">
        <v>14</v>
      </c>
      <c r="Q224" s="1010">
        <f>IF(AND(OR(ISBLANK(O224),O224=0),OR(ISBLANK(P224),P224=0)),0,IF(250+360-(60*O224+P224)&lt;=0,0,250+360-(60*O224+P224)))</f>
        <v>309</v>
      </c>
      <c r="R224" s="486" t="s">
        <v>2761</v>
      </c>
      <c r="S224" s="1169" t="s">
        <v>138</v>
      </c>
    </row>
    <row r="225" spans="1:19" customFormat="1" ht="19.5" thickBot="1" x14ac:dyDescent="0.35">
      <c r="A225" s="716"/>
      <c r="B225" s="717"/>
      <c r="C225" s="718"/>
      <c r="D225" s="753"/>
      <c r="E225" s="717"/>
      <c r="F225" s="717"/>
      <c r="G225" s="717"/>
      <c r="H225" s="1246" t="s">
        <v>2276</v>
      </c>
      <c r="I225" s="758"/>
      <c r="J225" s="717"/>
      <c r="K225" s="717"/>
      <c r="L225" s="717"/>
      <c r="M225" s="717"/>
      <c r="N225" s="717"/>
      <c r="O225" s="717"/>
      <c r="P225" s="717"/>
      <c r="Q225" s="885"/>
      <c r="R225" s="717"/>
      <c r="S225" s="1143"/>
    </row>
    <row r="226" spans="1:19" customFormat="1" ht="15" x14ac:dyDescent="0.25">
      <c r="C226" s="174"/>
      <c r="D226" s="207"/>
      <c r="I226" s="109"/>
      <c r="K226" s="424"/>
      <c r="L226" s="424"/>
      <c r="M226" s="424"/>
      <c r="O226" s="424"/>
      <c r="P226" s="424"/>
      <c r="Q226" s="886"/>
    </row>
    <row r="227" spans="1:19" customFormat="1" ht="15" x14ac:dyDescent="0.25">
      <c r="I227" s="109"/>
      <c r="K227" s="424"/>
      <c r="L227" s="424"/>
      <c r="M227" s="424"/>
      <c r="O227" s="424"/>
      <c r="P227" s="424"/>
      <c r="Q227" s="886"/>
    </row>
    <row r="228" spans="1:19" customFormat="1" ht="15" x14ac:dyDescent="0.25">
      <c r="I228" s="109"/>
      <c r="K228" s="424"/>
      <c r="L228" s="424"/>
      <c r="M228" s="424"/>
      <c r="O228" s="424"/>
      <c r="P228" s="424"/>
      <c r="Q228" s="886"/>
    </row>
    <row r="229" spans="1:19" customFormat="1" ht="15" x14ac:dyDescent="0.25">
      <c r="I229" s="109"/>
      <c r="K229" s="424"/>
      <c r="L229" s="424"/>
      <c r="M229" s="424"/>
      <c r="O229" s="424"/>
      <c r="P229" s="424"/>
      <c r="Q229" s="886"/>
    </row>
    <row r="230" spans="1:19" customFormat="1" ht="15" x14ac:dyDescent="0.25">
      <c r="I230" s="109"/>
      <c r="K230" s="424"/>
      <c r="L230" s="424"/>
      <c r="M230" s="424"/>
      <c r="O230" s="424"/>
      <c r="P230" s="424"/>
      <c r="Q230" s="886"/>
    </row>
    <row r="231" spans="1:19" customFormat="1" ht="15" x14ac:dyDescent="0.25">
      <c r="C231" s="174"/>
      <c r="D231" s="207"/>
      <c r="I231" s="109"/>
      <c r="K231" s="424"/>
      <c r="L231" s="424"/>
      <c r="M231" s="424"/>
      <c r="O231" s="424"/>
      <c r="P231" s="424"/>
      <c r="Q231" s="886"/>
    </row>
    <row r="232" spans="1:19" customFormat="1" ht="15" x14ac:dyDescent="0.25">
      <c r="C232" s="174"/>
      <c r="D232" s="207"/>
      <c r="I232" s="109"/>
      <c r="K232" s="424"/>
      <c r="L232" s="424"/>
      <c r="M232" s="424"/>
      <c r="O232" s="424"/>
      <c r="P232" s="424"/>
      <c r="Q232" s="886"/>
    </row>
    <row r="233" spans="1:19" customFormat="1" ht="15" x14ac:dyDescent="0.25">
      <c r="C233" s="174"/>
      <c r="D233" s="207"/>
      <c r="I233" s="109"/>
      <c r="K233" s="424"/>
      <c r="L233" s="424"/>
      <c r="M233" s="424"/>
      <c r="O233" s="424"/>
      <c r="P233" s="424"/>
      <c r="Q233" s="886"/>
    </row>
    <row r="234" spans="1:19" customFormat="1" ht="15" x14ac:dyDescent="0.25">
      <c r="C234" s="174"/>
      <c r="D234" s="207"/>
      <c r="I234" s="109"/>
      <c r="K234" s="424"/>
      <c r="L234" s="424"/>
      <c r="M234" s="424"/>
      <c r="O234" s="424"/>
      <c r="P234" s="424"/>
      <c r="Q234" s="886"/>
    </row>
    <row r="235" spans="1:19" customFormat="1" ht="15" x14ac:dyDescent="0.25">
      <c r="C235" s="174"/>
      <c r="D235" s="207"/>
      <c r="I235" s="109"/>
      <c r="K235" s="424"/>
      <c r="L235" s="424"/>
      <c r="M235" s="424"/>
      <c r="O235" s="424"/>
      <c r="P235" s="424"/>
      <c r="Q235" s="886"/>
    </row>
    <row r="236" spans="1:19" customFormat="1" ht="15" x14ac:dyDescent="0.25">
      <c r="C236" s="174"/>
      <c r="D236" s="207"/>
      <c r="I236" s="109"/>
      <c r="K236" s="424"/>
      <c r="L236" s="424"/>
      <c r="M236" s="424"/>
      <c r="O236" s="424"/>
      <c r="P236" s="424"/>
      <c r="Q236" s="886"/>
    </row>
    <row r="237" spans="1:19" customFormat="1" ht="15" x14ac:dyDescent="0.25">
      <c r="C237" s="174"/>
      <c r="D237" s="207"/>
      <c r="I237" s="109"/>
      <c r="K237" s="424"/>
      <c r="L237" s="424"/>
      <c r="M237" s="424"/>
      <c r="O237" s="424"/>
      <c r="P237" s="424"/>
      <c r="Q237" s="886"/>
    </row>
    <row r="238" spans="1:19" customFormat="1" ht="15" x14ac:dyDescent="0.25">
      <c r="C238" s="174"/>
      <c r="D238" s="207"/>
      <c r="I238" s="109"/>
      <c r="K238" s="424"/>
      <c r="L238" s="424"/>
      <c r="M238" s="424"/>
      <c r="O238" s="424"/>
      <c r="P238" s="424"/>
      <c r="Q238" s="886"/>
    </row>
    <row r="239" spans="1:19" customFormat="1" ht="15" x14ac:dyDescent="0.25">
      <c r="C239" s="174"/>
      <c r="D239" s="207"/>
      <c r="I239" s="109"/>
      <c r="K239" s="424"/>
      <c r="L239" s="424"/>
      <c r="M239" s="424"/>
      <c r="O239" s="424"/>
      <c r="P239" s="424"/>
      <c r="Q239" s="886"/>
    </row>
    <row r="240" spans="1:19" customFormat="1" ht="15" x14ac:dyDescent="0.25">
      <c r="C240" s="174"/>
      <c r="D240" s="207"/>
      <c r="I240" s="109"/>
      <c r="K240" s="424"/>
      <c r="L240" s="424"/>
      <c r="M240" s="424"/>
      <c r="O240" s="424"/>
      <c r="P240" s="424"/>
      <c r="Q240" s="886"/>
    </row>
    <row r="241" spans="3:17" customFormat="1" ht="15" x14ac:dyDescent="0.25">
      <c r="C241" s="174"/>
      <c r="D241" s="207"/>
      <c r="I241" s="109"/>
      <c r="K241" s="424"/>
      <c r="L241" s="424"/>
      <c r="M241" s="424"/>
      <c r="O241" s="424"/>
      <c r="P241" s="424"/>
      <c r="Q241" s="886"/>
    </row>
    <row r="242" spans="3:17" customFormat="1" ht="15" x14ac:dyDescent="0.25">
      <c r="C242" s="174"/>
      <c r="D242" s="207"/>
      <c r="I242" s="109"/>
      <c r="K242" s="424"/>
      <c r="L242" s="424"/>
      <c r="M242" s="424"/>
      <c r="O242" s="424"/>
      <c r="P242" s="424"/>
      <c r="Q242" s="886"/>
    </row>
    <row r="243" spans="3:17" customFormat="1" ht="15" x14ac:dyDescent="0.25">
      <c r="C243" s="174"/>
      <c r="D243" s="207"/>
      <c r="I243" s="109"/>
      <c r="K243" s="424"/>
      <c r="L243" s="424"/>
      <c r="M243" s="424"/>
      <c r="O243" s="424"/>
      <c r="P243" s="424"/>
      <c r="Q243" s="886"/>
    </row>
    <row r="244" spans="3:17" customFormat="1" ht="15" x14ac:dyDescent="0.25">
      <c r="C244" s="174"/>
      <c r="D244" s="207"/>
      <c r="I244" s="109"/>
      <c r="K244" s="424"/>
      <c r="L244" s="424"/>
      <c r="M244" s="424"/>
      <c r="O244" s="424"/>
      <c r="P244" s="424"/>
      <c r="Q244" s="886"/>
    </row>
    <row r="245" spans="3:17" customFormat="1" ht="15" x14ac:dyDescent="0.25">
      <c r="C245" s="174"/>
      <c r="D245" s="207"/>
      <c r="I245" s="109"/>
      <c r="K245" s="424"/>
      <c r="L245" s="424"/>
      <c r="M245" s="424"/>
      <c r="O245" s="424"/>
      <c r="P245" s="424"/>
      <c r="Q245" s="886"/>
    </row>
    <row r="246" spans="3:17" customFormat="1" ht="15" x14ac:dyDescent="0.25">
      <c r="C246" s="174"/>
      <c r="D246" s="207"/>
      <c r="I246" s="109"/>
      <c r="K246" s="424"/>
      <c r="L246" s="424"/>
      <c r="M246" s="424"/>
      <c r="O246" s="424"/>
      <c r="P246" s="424"/>
      <c r="Q246" s="886"/>
    </row>
    <row r="247" spans="3:17" customFormat="1" ht="15" x14ac:dyDescent="0.25">
      <c r="C247" s="174"/>
      <c r="D247" s="207"/>
      <c r="I247" s="109"/>
      <c r="K247" s="424"/>
      <c r="L247" s="424"/>
      <c r="M247" s="424"/>
      <c r="O247" s="424"/>
      <c r="P247" s="424"/>
      <c r="Q247" s="886"/>
    </row>
    <row r="248" spans="3:17" customFormat="1" ht="15" x14ac:dyDescent="0.25">
      <c r="C248" s="174"/>
      <c r="D248" s="207"/>
      <c r="I248" s="109"/>
      <c r="K248" s="424"/>
      <c r="L248" s="424"/>
      <c r="M248" s="424"/>
      <c r="O248" s="424"/>
      <c r="P248" s="424"/>
      <c r="Q248" s="886"/>
    </row>
    <row r="249" spans="3:17" customFormat="1" ht="15" x14ac:dyDescent="0.25">
      <c r="C249" s="174"/>
      <c r="D249" s="207"/>
      <c r="I249" s="109"/>
      <c r="K249" s="424"/>
      <c r="L249" s="424"/>
      <c r="M249" s="424"/>
      <c r="O249" s="424"/>
      <c r="P249" s="424"/>
      <c r="Q249" s="886"/>
    </row>
    <row r="250" spans="3:17" customFormat="1" ht="15" x14ac:dyDescent="0.25">
      <c r="C250" s="174"/>
      <c r="D250" s="207"/>
      <c r="I250" s="109"/>
      <c r="K250" s="424"/>
      <c r="L250" s="424"/>
      <c r="M250" s="424"/>
      <c r="O250" s="424"/>
      <c r="P250" s="424"/>
      <c r="Q250" s="886"/>
    </row>
    <row r="251" spans="3:17" customFormat="1" ht="15" x14ac:dyDescent="0.25">
      <c r="C251" s="174"/>
      <c r="D251" s="207"/>
      <c r="I251" s="109"/>
      <c r="K251" s="424"/>
      <c r="L251" s="424"/>
      <c r="M251" s="424"/>
      <c r="O251" s="424"/>
      <c r="P251" s="424"/>
      <c r="Q251" s="886"/>
    </row>
    <row r="252" spans="3:17" customFormat="1" ht="15" x14ac:dyDescent="0.25">
      <c r="C252" s="174"/>
      <c r="D252" s="207"/>
      <c r="I252" s="109"/>
      <c r="K252" s="424"/>
      <c r="L252" s="424"/>
      <c r="M252" s="424"/>
      <c r="O252" s="424"/>
      <c r="P252" s="424"/>
      <c r="Q252" s="886"/>
    </row>
    <row r="253" spans="3:17" customFormat="1" ht="15" x14ac:dyDescent="0.25">
      <c r="C253" s="174"/>
      <c r="D253" s="207"/>
      <c r="I253" s="109"/>
      <c r="K253" s="424"/>
      <c r="L253" s="424"/>
      <c r="M253" s="424"/>
      <c r="O253" s="424"/>
      <c r="P253" s="424"/>
      <c r="Q253" s="886"/>
    </row>
    <row r="254" spans="3:17" customFormat="1" ht="15" x14ac:dyDescent="0.25">
      <c r="C254" s="174"/>
      <c r="D254" s="207"/>
      <c r="I254" s="109"/>
      <c r="K254" s="424"/>
      <c r="L254" s="424"/>
      <c r="M254" s="424"/>
      <c r="O254" s="424"/>
      <c r="P254" s="424"/>
      <c r="Q254" s="886"/>
    </row>
    <row r="255" spans="3:17" customFormat="1" ht="15" x14ac:dyDescent="0.25">
      <c r="C255" s="174"/>
      <c r="D255" s="207"/>
      <c r="I255" s="109"/>
      <c r="K255" s="424"/>
      <c r="L255" s="424"/>
      <c r="M255" s="424"/>
      <c r="O255" s="424"/>
      <c r="P255" s="424"/>
      <c r="Q255" s="886"/>
    </row>
    <row r="256" spans="3:17" customFormat="1" ht="15" x14ac:dyDescent="0.25">
      <c r="C256" s="174"/>
      <c r="D256" s="207"/>
      <c r="I256" s="109"/>
      <c r="K256" s="424"/>
      <c r="L256" s="424"/>
      <c r="M256" s="424"/>
      <c r="O256" s="424"/>
      <c r="P256" s="424"/>
      <c r="Q256" s="886"/>
    </row>
    <row r="257" spans="1:19" customFormat="1" ht="15" x14ac:dyDescent="0.25">
      <c r="C257" s="174"/>
      <c r="D257" s="207"/>
      <c r="I257" s="109"/>
      <c r="K257" s="424"/>
      <c r="L257" s="424"/>
      <c r="M257" s="424"/>
      <c r="O257" s="424"/>
      <c r="P257" s="424"/>
      <c r="Q257" s="886"/>
    </row>
    <row r="258" spans="1:19" customFormat="1" ht="15" x14ac:dyDescent="0.25">
      <c r="C258" s="174"/>
      <c r="D258" s="207"/>
      <c r="I258" s="109"/>
      <c r="K258" s="424"/>
      <c r="L258" s="424"/>
      <c r="M258" s="424"/>
      <c r="O258" s="424"/>
      <c r="P258" s="424"/>
      <c r="Q258" s="886"/>
    </row>
    <row r="259" spans="1:19" customFormat="1" ht="15" x14ac:dyDescent="0.25">
      <c r="C259" s="174"/>
      <c r="D259" s="207"/>
      <c r="I259" s="109"/>
      <c r="K259" s="424"/>
      <c r="L259" s="424"/>
      <c r="M259" s="424"/>
      <c r="O259" s="424"/>
      <c r="P259" s="424"/>
      <c r="Q259" s="886"/>
    </row>
    <row r="260" spans="1:19" customFormat="1" ht="15" x14ac:dyDescent="0.25">
      <c r="C260" s="174"/>
      <c r="D260" s="207"/>
      <c r="I260" s="109"/>
      <c r="K260" s="424"/>
      <c r="L260" s="424"/>
      <c r="M260" s="424"/>
      <c r="O260" s="424"/>
      <c r="P260" s="424"/>
      <c r="Q260" s="886"/>
    </row>
    <row r="261" spans="1:19" customFormat="1" ht="15" x14ac:dyDescent="0.25">
      <c r="C261" s="174"/>
      <c r="D261" s="207"/>
      <c r="I261" s="109"/>
      <c r="K261" s="424"/>
      <c r="L261" s="424"/>
      <c r="M261" s="424"/>
      <c r="O261" s="424"/>
      <c r="P261" s="424"/>
      <c r="Q261" s="886"/>
    </row>
    <row r="262" spans="1:19" customFormat="1" ht="15" x14ac:dyDescent="0.25">
      <c r="C262" s="174"/>
      <c r="D262" s="207"/>
      <c r="I262" s="109"/>
      <c r="K262" s="424"/>
      <c r="L262" s="424"/>
      <c r="M262" s="424"/>
      <c r="O262" s="424"/>
      <c r="P262" s="424"/>
      <c r="Q262" s="886"/>
    </row>
    <row r="263" spans="1:19" customFormat="1" ht="15" x14ac:dyDescent="0.25">
      <c r="C263" s="174"/>
      <c r="D263" s="207"/>
      <c r="I263" s="109"/>
      <c r="K263" s="424"/>
      <c r="L263" s="424"/>
      <c r="M263" s="424"/>
      <c r="O263" s="424"/>
      <c r="P263" s="424"/>
      <c r="Q263" s="886"/>
    </row>
    <row r="264" spans="1:19" customFormat="1" ht="15" x14ac:dyDescent="0.25">
      <c r="C264" s="174"/>
      <c r="D264" s="207"/>
      <c r="I264" s="109"/>
      <c r="K264" s="424"/>
      <c r="L264" s="424"/>
      <c r="M264" s="424"/>
      <c r="O264" s="424"/>
      <c r="P264" s="424"/>
      <c r="Q264" s="886"/>
    </row>
    <row r="265" spans="1:19" customFormat="1" ht="15" x14ac:dyDescent="0.25">
      <c r="C265" s="174"/>
      <c r="D265" s="207"/>
      <c r="I265" s="109"/>
      <c r="K265" s="424"/>
      <c r="L265" s="424"/>
      <c r="M265" s="424"/>
      <c r="O265" s="424"/>
      <c r="P265" s="424"/>
      <c r="Q265" s="886"/>
    </row>
    <row r="266" spans="1:19" customFormat="1" ht="15" x14ac:dyDescent="0.25">
      <c r="C266" s="174"/>
      <c r="D266" s="207"/>
      <c r="I266" s="109"/>
      <c r="K266" s="424"/>
      <c r="L266" s="424"/>
      <c r="M266" s="424"/>
      <c r="O266" s="424"/>
      <c r="P266" s="424"/>
      <c r="Q266" s="886"/>
    </row>
    <row r="267" spans="1:19" customFormat="1" ht="15" x14ac:dyDescent="0.25">
      <c r="C267" s="174"/>
      <c r="D267" s="207"/>
      <c r="I267" s="109"/>
      <c r="K267" s="424"/>
      <c r="L267" s="424"/>
      <c r="M267" s="424"/>
      <c r="O267" s="424"/>
      <c r="P267" s="424"/>
      <c r="Q267" s="886"/>
    </row>
    <row r="268" spans="1:19" customFormat="1" ht="15" x14ac:dyDescent="0.25">
      <c r="C268" s="174"/>
      <c r="D268" s="207"/>
      <c r="I268" s="109"/>
      <c r="K268" s="424"/>
      <c r="L268" s="424"/>
      <c r="M268" s="424"/>
      <c r="O268" s="424"/>
      <c r="P268" s="424"/>
      <c r="Q268" s="886"/>
    </row>
    <row r="269" spans="1:19" x14ac:dyDescent="0.25">
      <c r="A269"/>
      <c r="B269"/>
      <c r="C269" s="174"/>
      <c r="E269"/>
      <c r="F269"/>
      <c r="G269"/>
      <c r="H269"/>
      <c r="I269" s="109"/>
      <c r="J269"/>
      <c r="K269" s="424"/>
      <c r="L269" s="424"/>
      <c r="M269" s="424"/>
      <c r="N269"/>
      <c r="O269" s="424"/>
      <c r="P269" s="424"/>
      <c r="Q269" s="886"/>
      <c r="R269"/>
      <c r="S269"/>
    </row>
    <row r="270" spans="1:19" x14ac:dyDescent="0.25">
      <c r="A270"/>
      <c r="B270"/>
      <c r="C270" s="174"/>
      <c r="E270"/>
      <c r="F270"/>
      <c r="G270"/>
      <c r="H270"/>
      <c r="I270" s="109"/>
      <c r="J270"/>
      <c r="K270" s="424"/>
      <c r="L270" s="424"/>
      <c r="M270" s="424"/>
      <c r="N270"/>
      <c r="O270" s="424"/>
      <c r="P270" s="424"/>
      <c r="Q270" s="886"/>
      <c r="R270"/>
      <c r="S270"/>
    </row>
    <row r="271" spans="1:19" x14ac:dyDescent="0.25">
      <c r="A271"/>
      <c r="B271"/>
      <c r="C271" s="174"/>
      <c r="E271"/>
      <c r="F271"/>
      <c r="G271"/>
      <c r="H271"/>
      <c r="I271" s="109"/>
      <c r="J271"/>
      <c r="K271" s="424"/>
      <c r="L271" s="424"/>
      <c r="M271" s="424"/>
      <c r="N271"/>
      <c r="O271" s="424"/>
      <c r="P271" s="424"/>
      <c r="Q271" s="886"/>
      <c r="R271"/>
      <c r="S271"/>
    </row>
    <row r="272" spans="1:19" x14ac:dyDescent="0.25">
      <c r="A272"/>
      <c r="B272"/>
      <c r="C272" s="174"/>
      <c r="E272"/>
      <c r="F272"/>
      <c r="G272"/>
      <c r="H272"/>
      <c r="I272" s="109"/>
      <c r="J272"/>
      <c r="K272" s="424"/>
      <c r="L272" s="424"/>
      <c r="M272" s="424"/>
      <c r="N272"/>
      <c r="O272" s="424"/>
      <c r="P272" s="424"/>
      <c r="Q272" s="886"/>
      <c r="R272"/>
      <c r="S272"/>
    </row>
    <row r="273" spans="1:19" x14ac:dyDescent="0.25">
      <c r="A273"/>
      <c r="B273"/>
      <c r="C273" s="174"/>
      <c r="E273"/>
      <c r="F273"/>
      <c r="G273"/>
      <c r="H273"/>
      <c r="I273" s="109"/>
      <c r="J273"/>
      <c r="K273" s="424"/>
      <c r="L273" s="424"/>
      <c r="M273" s="424"/>
      <c r="N273"/>
      <c r="O273" s="424"/>
      <c r="P273" s="424"/>
      <c r="Q273" s="886"/>
      <c r="R273"/>
      <c r="S273"/>
    </row>
    <row r="274" spans="1:19" s="12" customFormat="1" x14ac:dyDescent="0.25">
      <c r="A274"/>
      <c r="B274"/>
      <c r="C274" s="174"/>
      <c r="D274" s="207"/>
      <c r="E274"/>
      <c r="F274"/>
      <c r="G274"/>
      <c r="H274"/>
      <c r="I274" s="109"/>
      <c r="J274"/>
      <c r="K274" s="424"/>
      <c r="L274" s="424"/>
      <c r="M274" s="424"/>
      <c r="N274"/>
      <c r="O274" s="424"/>
      <c r="P274" s="424"/>
      <c r="Q274" s="886"/>
      <c r="R274"/>
      <c r="S274"/>
    </row>
    <row r="275" spans="1:19" x14ac:dyDescent="0.25">
      <c r="A275"/>
      <c r="B275"/>
      <c r="C275" s="174"/>
      <c r="E275"/>
      <c r="F275"/>
      <c r="G275"/>
      <c r="H275"/>
      <c r="I275" s="109"/>
      <c r="J275"/>
      <c r="K275" s="424"/>
      <c r="L275" s="424"/>
      <c r="M275" s="424"/>
      <c r="N275"/>
      <c r="O275" s="424"/>
      <c r="P275" s="424"/>
      <c r="Q275" s="886"/>
      <c r="R275"/>
      <c r="S275"/>
    </row>
    <row r="276" spans="1:19" x14ac:dyDescent="0.25">
      <c r="A276"/>
      <c r="B276"/>
      <c r="C276" s="174"/>
      <c r="E276"/>
      <c r="F276"/>
      <c r="G276"/>
      <c r="H276"/>
      <c r="I276" s="109"/>
      <c r="J276"/>
      <c r="K276" s="424"/>
      <c r="L276" s="424"/>
      <c r="M276" s="424"/>
      <c r="N276"/>
      <c r="O276" s="424"/>
      <c r="P276" s="424"/>
      <c r="Q276" s="886"/>
      <c r="R276"/>
      <c r="S276"/>
    </row>
    <row r="277" spans="1:19" x14ac:dyDescent="0.25">
      <c r="A277"/>
      <c r="B277"/>
      <c r="C277" s="174"/>
      <c r="E277"/>
      <c r="F277"/>
      <c r="G277"/>
      <c r="H277"/>
      <c r="I277" s="109"/>
      <c r="J277"/>
      <c r="K277" s="424"/>
      <c r="L277" s="424"/>
      <c r="M277" s="424"/>
      <c r="N277"/>
      <c r="O277" s="424"/>
      <c r="P277" s="424"/>
      <c r="Q277" s="886"/>
      <c r="R277"/>
      <c r="S277"/>
    </row>
    <row r="278" spans="1:19" x14ac:dyDescent="0.25">
      <c r="A278"/>
      <c r="B278"/>
      <c r="C278" s="174"/>
      <c r="E278"/>
      <c r="F278"/>
      <c r="G278"/>
      <c r="H278"/>
      <c r="I278" s="109"/>
      <c r="J278"/>
      <c r="K278" s="424"/>
      <c r="L278" s="424"/>
      <c r="M278" s="424"/>
      <c r="N278"/>
      <c r="O278" s="424"/>
      <c r="P278" s="424"/>
      <c r="Q278" s="886"/>
      <c r="R278"/>
      <c r="S278"/>
    </row>
    <row r="279" spans="1:19" x14ac:dyDescent="0.25">
      <c r="A279"/>
      <c r="B279"/>
      <c r="C279" s="174"/>
      <c r="E279"/>
      <c r="F279"/>
      <c r="G279"/>
      <c r="H279"/>
      <c r="I279" s="109"/>
      <c r="J279"/>
      <c r="K279" s="424"/>
      <c r="L279" s="424"/>
      <c r="M279" s="424"/>
      <c r="N279"/>
      <c r="O279" s="424"/>
      <c r="P279" s="424"/>
      <c r="Q279" s="886"/>
      <c r="R279"/>
      <c r="S279"/>
    </row>
    <row r="280" spans="1:19" x14ac:dyDescent="0.25">
      <c r="A280"/>
      <c r="B280"/>
      <c r="C280" s="174"/>
      <c r="E280"/>
      <c r="F280"/>
      <c r="G280"/>
      <c r="H280"/>
      <c r="I280" s="109"/>
      <c r="J280"/>
      <c r="K280" s="424"/>
      <c r="L280" s="424"/>
      <c r="M280" s="424"/>
      <c r="N280"/>
      <c r="O280" s="424"/>
      <c r="P280" s="424"/>
      <c r="Q280" s="886"/>
      <c r="R280"/>
      <c r="S280"/>
    </row>
    <row r="281" spans="1:19" x14ac:dyDescent="0.25">
      <c r="A281"/>
      <c r="B281"/>
      <c r="C281" s="174"/>
      <c r="E281"/>
      <c r="F281"/>
      <c r="G281"/>
      <c r="H281"/>
      <c r="I281" s="109"/>
      <c r="J281"/>
      <c r="K281" s="424"/>
      <c r="L281" s="424"/>
      <c r="M281" s="424"/>
      <c r="N281"/>
      <c r="O281" s="424"/>
      <c r="P281" s="424"/>
      <c r="Q281" s="886"/>
      <c r="R281"/>
      <c r="S281"/>
    </row>
    <row r="282" spans="1:19" x14ac:dyDescent="0.25">
      <c r="A282"/>
      <c r="B282"/>
      <c r="C282" s="174"/>
      <c r="E282"/>
      <c r="F282"/>
      <c r="G282"/>
      <c r="H282"/>
      <c r="I282" s="109"/>
      <c r="J282"/>
      <c r="K282" s="424"/>
      <c r="L282" s="424"/>
      <c r="M282" s="424"/>
      <c r="N282"/>
      <c r="O282" s="424"/>
      <c r="P282" s="424"/>
      <c r="Q282" s="886"/>
      <c r="R282"/>
      <c r="S282"/>
    </row>
    <row r="283" spans="1:19" x14ac:dyDescent="0.25">
      <c r="A283"/>
      <c r="B283"/>
      <c r="C283" s="174"/>
      <c r="E283"/>
      <c r="F283"/>
      <c r="G283"/>
      <c r="H283"/>
      <c r="I283" s="109"/>
      <c r="J283"/>
      <c r="K283" s="424"/>
      <c r="L283" s="424"/>
      <c r="M283" s="424"/>
      <c r="N283"/>
      <c r="O283" s="424"/>
      <c r="P283" s="424"/>
      <c r="Q283" s="886"/>
      <c r="R283"/>
      <c r="S283"/>
    </row>
    <row r="284" spans="1:19" x14ac:dyDescent="0.25">
      <c r="A284"/>
      <c r="B284"/>
      <c r="C284" s="174"/>
      <c r="E284"/>
      <c r="F284"/>
      <c r="G284"/>
      <c r="H284"/>
      <c r="I284" s="109"/>
      <c r="J284"/>
      <c r="K284" s="424"/>
      <c r="L284" s="424"/>
      <c r="M284" s="424"/>
      <c r="N284"/>
      <c r="O284" s="424"/>
      <c r="P284" s="424"/>
      <c r="Q284" s="886"/>
      <c r="R284"/>
      <c r="S284"/>
    </row>
    <row r="285" spans="1:19" customFormat="1" ht="15" x14ac:dyDescent="0.25">
      <c r="C285" s="174"/>
      <c r="D285" s="207"/>
      <c r="I285" s="109"/>
      <c r="K285" s="424"/>
      <c r="L285" s="424"/>
      <c r="M285" s="424"/>
      <c r="O285" s="424"/>
      <c r="P285" s="424"/>
      <c r="Q285" s="886"/>
    </row>
    <row r="286" spans="1:19" customFormat="1" ht="15" x14ac:dyDescent="0.25">
      <c r="C286" s="174"/>
      <c r="D286" s="207"/>
      <c r="I286" s="109"/>
      <c r="K286" s="424"/>
      <c r="L286" s="424"/>
      <c r="M286" s="424"/>
      <c r="O286" s="424"/>
      <c r="P286" s="424"/>
      <c r="Q286" s="886"/>
    </row>
    <row r="287" spans="1:19" customFormat="1" ht="15" x14ac:dyDescent="0.25">
      <c r="C287" s="174"/>
      <c r="D287" s="207"/>
      <c r="I287" s="109"/>
      <c r="K287" s="424"/>
      <c r="L287" s="424"/>
      <c r="M287" s="424"/>
      <c r="O287" s="424"/>
      <c r="P287" s="424"/>
      <c r="Q287" s="886"/>
    </row>
    <row r="288" spans="1:19" customFormat="1" ht="15" x14ac:dyDescent="0.25">
      <c r="C288" s="174"/>
      <c r="D288" s="207"/>
      <c r="I288" s="109"/>
      <c r="K288" s="424"/>
      <c r="L288" s="424"/>
      <c r="M288" s="424"/>
      <c r="O288" s="424"/>
      <c r="P288" s="424"/>
      <c r="Q288" s="886"/>
    </row>
    <row r="289" spans="3:17" customFormat="1" ht="15" x14ac:dyDescent="0.25">
      <c r="C289" s="174"/>
      <c r="D289" s="207"/>
      <c r="I289" s="109"/>
      <c r="K289" s="424"/>
      <c r="L289" s="424"/>
      <c r="M289" s="424"/>
      <c r="O289" s="424"/>
      <c r="P289" s="424"/>
      <c r="Q289" s="886"/>
    </row>
    <row r="290" spans="3:17" customFormat="1" ht="15" x14ac:dyDescent="0.25">
      <c r="C290" s="174"/>
      <c r="D290" s="207"/>
      <c r="I290" s="109"/>
      <c r="K290" s="424"/>
      <c r="L290" s="424"/>
      <c r="M290" s="424"/>
      <c r="O290" s="424"/>
      <c r="P290" s="424"/>
      <c r="Q290" s="886"/>
    </row>
    <row r="291" spans="3:17" customFormat="1" ht="15" x14ac:dyDescent="0.25">
      <c r="C291" s="174"/>
      <c r="D291" s="207"/>
      <c r="I291" s="109"/>
      <c r="K291" s="424"/>
      <c r="L291" s="424"/>
      <c r="M291" s="424"/>
      <c r="O291" s="424"/>
      <c r="P291" s="424"/>
      <c r="Q291" s="886"/>
    </row>
    <row r="292" spans="3:17" customFormat="1" ht="15" x14ac:dyDescent="0.25">
      <c r="C292" s="174"/>
      <c r="D292" s="207"/>
      <c r="I292" s="109"/>
      <c r="K292" s="424"/>
      <c r="L292" s="424"/>
      <c r="M292" s="424"/>
      <c r="O292" s="424"/>
      <c r="P292" s="424"/>
      <c r="Q292" s="886"/>
    </row>
    <row r="293" spans="3:17" customFormat="1" ht="15" x14ac:dyDescent="0.25">
      <c r="C293" s="174"/>
      <c r="D293" s="207"/>
      <c r="I293" s="109"/>
      <c r="K293" s="424"/>
      <c r="L293" s="424"/>
      <c r="M293" s="424"/>
      <c r="O293" s="424"/>
      <c r="P293" s="424"/>
      <c r="Q293" s="886"/>
    </row>
    <row r="294" spans="3:17" customFormat="1" ht="15" x14ac:dyDescent="0.25">
      <c r="C294" s="174"/>
      <c r="D294" s="207"/>
      <c r="I294" s="109"/>
      <c r="K294" s="424"/>
      <c r="L294" s="424"/>
      <c r="M294" s="424"/>
      <c r="O294" s="424"/>
      <c r="P294" s="424"/>
      <c r="Q294" s="886"/>
    </row>
    <row r="295" spans="3:17" customFormat="1" ht="15" x14ac:dyDescent="0.25">
      <c r="C295" s="174"/>
      <c r="D295" s="207"/>
      <c r="I295" s="109"/>
      <c r="K295" s="424"/>
      <c r="L295" s="424"/>
      <c r="M295" s="424"/>
      <c r="O295" s="424"/>
      <c r="P295" s="424"/>
      <c r="Q295" s="886"/>
    </row>
    <row r="296" spans="3:17" customFormat="1" ht="15" x14ac:dyDescent="0.25">
      <c r="C296" s="174"/>
      <c r="D296" s="207"/>
      <c r="I296" s="109"/>
      <c r="K296" s="424"/>
      <c r="L296" s="424"/>
      <c r="M296" s="424"/>
      <c r="O296" s="424"/>
      <c r="P296" s="424"/>
      <c r="Q296" s="886"/>
    </row>
    <row r="297" spans="3:17" customFormat="1" ht="15" x14ac:dyDescent="0.25">
      <c r="C297" s="174"/>
      <c r="D297" s="207"/>
      <c r="I297" s="109"/>
      <c r="K297" s="424"/>
      <c r="L297" s="424"/>
      <c r="M297" s="424"/>
      <c r="O297" s="424"/>
      <c r="P297" s="424"/>
      <c r="Q297" s="886"/>
    </row>
    <row r="298" spans="3:17" customFormat="1" ht="15" x14ac:dyDescent="0.25">
      <c r="C298" s="174"/>
      <c r="D298" s="207"/>
      <c r="I298" s="109"/>
      <c r="K298" s="424"/>
      <c r="L298" s="424"/>
      <c r="M298" s="424"/>
      <c r="O298" s="424"/>
      <c r="P298" s="424"/>
      <c r="Q298" s="886"/>
    </row>
    <row r="299" spans="3:17" customFormat="1" ht="15" x14ac:dyDescent="0.25">
      <c r="C299" s="174"/>
      <c r="D299" s="207"/>
      <c r="I299" s="109"/>
      <c r="K299" s="424"/>
      <c r="L299" s="424"/>
      <c r="M299" s="424"/>
      <c r="O299" s="424"/>
      <c r="P299" s="424"/>
      <c r="Q299" s="886"/>
    </row>
    <row r="300" spans="3:17" customFormat="1" ht="15" x14ac:dyDescent="0.25">
      <c r="C300" s="174"/>
      <c r="D300" s="207"/>
      <c r="I300" s="109"/>
      <c r="K300" s="424"/>
      <c r="L300" s="424"/>
      <c r="M300" s="424"/>
      <c r="O300" s="424"/>
      <c r="P300" s="424"/>
      <c r="Q300" s="886"/>
    </row>
    <row r="301" spans="3:17" customFormat="1" ht="15" x14ac:dyDescent="0.25">
      <c r="C301" s="174"/>
      <c r="D301" s="207"/>
      <c r="I301" s="109"/>
      <c r="K301" s="424"/>
      <c r="L301" s="424"/>
      <c r="M301" s="424"/>
      <c r="O301" s="424"/>
      <c r="P301" s="424"/>
      <c r="Q301" s="886"/>
    </row>
    <row r="302" spans="3:17" customFormat="1" ht="15" x14ac:dyDescent="0.25">
      <c r="C302" s="174"/>
      <c r="D302" s="207"/>
      <c r="I302" s="109"/>
      <c r="K302" s="424"/>
      <c r="L302" s="424"/>
      <c r="M302" s="424"/>
      <c r="O302" s="424"/>
      <c r="P302" s="424"/>
      <c r="Q302" s="886"/>
    </row>
    <row r="303" spans="3:17" customFormat="1" ht="15" x14ac:dyDescent="0.25">
      <c r="C303" s="174"/>
      <c r="D303" s="207"/>
      <c r="I303" s="109"/>
      <c r="K303" s="424"/>
      <c r="L303" s="424"/>
      <c r="M303" s="424"/>
      <c r="O303" s="424"/>
      <c r="P303" s="424"/>
      <c r="Q303" s="886"/>
    </row>
    <row r="304" spans="3:17" customFormat="1" ht="15" x14ac:dyDescent="0.25">
      <c r="C304" s="174"/>
      <c r="D304" s="207"/>
      <c r="I304" s="109"/>
      <c r="K304" s="424"/>
      <c r="L304" s="424"/>
      <c r="M304" s="424"/>
      <c r="O304" s="424"/>
      <c r="P304" s="424"/>
      <c r="Q304" s="886"/>
    </row>
    <row r="305" spans="3:17" customFormat="1" ht="15" x14ac:dyDescent="0.25">
      <c r="C305" s="174"/>
      <c r="D305" s="207"/>
      <c r="I305" s="109"/>
      <c r="K305" s="424"/>
      <c r="L305" s="424"/>
      <c r="M305" s="424"/>
      <c r="O305" s="424"/>
      <c r="P305" s="424"/>
      <c r="Q305" s="886"/>
    </row>
    <row r="306" spans="3:17" customFormat="1" ht="15" x14ac:dyDescent="0.25">
      <c r="C306" s="174"/>
      <c r="D306" s="207"/>
      <c r="I306" s="109"/>
      <c r="K306" s="424"/>
      <c r="L306" s="424"/>
      <c r="M306" s="424"/>
      <c r="O306" s="424"/>
      <c r="P306" s="424"/>
      <c r="Q306" s="886"/>
    </row>
    <row r="307" spans="3:17" customFormat="1" ht="15" x14ac:dyDescent="0.25">
      <c r="C307" s="174"/>
      <c r="D307" s="207"/>
      <c r="I307" s="109"/>
      <c r="K307" s="424"/>
      <c r="L307" s="424"/>
      <c r="M307" s="424"/>
      <c r="O307" s="424"/>
      <c r="P307" s="424"/>
      <c r="Q307" s="886"/>
    </row>
    <row r="308" spans="3:17" customFormat="1" ht="15" x14ac:dyDescent="0.25">
      <c r="C308" s="174"/>
      <c r="D308" s="207"/>
      <c r="I308" s="109"/>
      <c r="K308" s="424"/>
      <c r="L308" s="424"/>
      <c r="M308" s="424"/>
      <c r="O308" s="424"/>
      <c r="P308" s="424"/>
      <c r="Q308" s="886"/>
    </row>
    <row r="309" spans="3:17" customFormat="1" ht="15" x14ac:dyDescent="0.25">
      <c r="C309" s="174"/>
      <c r="D309" s="207"/>
      <c r="I309" s="109"/>
      <c r="K309" s="424"/>
      <c r="L309" s="424"/>
      <c r="M309" s="424"/>
      <c r="O309" s="424"/>
      <c r="P309" s="424"/>
      <c r="Q309" s="886"/>
    </row>
    <row r="310" spans="3:17" customFormat="1" ht="15" x14ac:dyDescent="0.25">
      <c r="C310" s="174"/>
      <c r="D310" s="207"/>
      <c r="I310" s="109"/>
      <c r="K310" s="424"/>
      <c r="L310" s="424"/>
      <c r="M310" s="424"/>
      <c r="O310" s="424"/>
      <c r="P310" s="424"/>
      <c r="Q310" s="886"/>
    </row>
    <row r="311" spans="3:17" customFormat="1" ht="15" x14ac:dyDescent="0.25">
      <c r="C311" s="174"/>
      <c r="D311" s="207"/>
      <c r="I311" s="109"/>
      <c r="K311" s="424"/>
      <c r="L311" s="424"/>
      <c r="M311" s="424"/>
      <c r="O311" s="424"/>
      <c r="P311" s="424"/>
      <c r="Q311" s="886"/>
    </row>
    <row r="312" spans="3:17" customFormat="1" ht="15" x14ac:dyDescent="0.25">
      <c r="C312" s="174"/>
      <c r="D312" s="207"/>
      <c r="I312" s="109"/>
      <c r="K312" s="424"/>
      <c r="L312" s="424"/>
      <c r="M312" s="424"/>
      <c r="O312" s="424"/>
      <c r="P312" s="424"/>
      <c r="Q312" s="886"/>
    </row>
    <row r="313" spans="3:17" customFormat="1" ht="15" x14ac:dyDescent="0.25">
      <c r="C313" s="174"/>
      <c r="D313" s="207"/>
      <c r="I313" s="109"/>
      <c r="K313" s="424"/>
      <c r="L313" s="424"/>
      <c r="M313" s="424"/>
      <c r="O313" s="424"/>
      <c r="P313" s="424"/>
      <c r="Q313" s="886"/>
    </row>
    <row r="314" spans="3:17" customFormat="1" ht="15" x14ac:dyDescent="0.25">
      <c r="C314" s="174"/>
      <c r="D314" s="207"/>
      <c r="I314" s="109"/>
      <c r="K314" s="424"/>
      <c r="L314" s="424"/>
      <c r="M314" s="424"/>
      <c r="O314" s="424"/>
      <c r="P314" s="424"/>
      <c r="Q314" s="886"/>
    </row>
    <row r="315" spans="3:17" customFormat="1" ht="15" x14ac:dyDescent="0.25">
      <c r="C315" s="174"/>
      <c r="D315" s="207"/>
      <c r="I315" s="109"/>
      <c r="K315" s="424"/>
      <c r="L315" s="424"/>
      <c r="M315" s="424"/>
      <c r="O315" s="424"/>
      <c r="P315" s="424"/>
      <c r="Q315" s="886"/>
    </row>
    <row r="316" spans="3:17" customFormat="1" ht="15" x14ac:dyDescent="0.25">
      <c r="C316" s="174"/>
      <c r="D316" s="207"/>
      <c r="I316" s="109"/>
      <c r="K316" s="424"/>
      <c r="L316" s="424"/>
      <c r="M316" s="424"/>
      <c r="O316" s="424"/>
      <c r="P316" s="424"/>
      <c r="Q316" s="886"/>
    </row>
    <row r="317" spans="3:17" customFormat="1" ht="15" x14ac:dyDescent="0.25">
      <c r="C317" s="174"/>
      <c r="D317" s="207"/>
      <c r="I317" s="109"/>
      <c r="K317" s="424"/>
      <c r="L317" s="424"/>
      <c r="M317" s="424"/>
      <c r="O317" s="424"/>
      <c r="P317" s="424"/>
      <c r="Q317" s="886"/>
    </row>
    <row r="318" spans="3:17" customFormat="1" ht="15" x14ac:dyDescent="0.25">
      <c r="C318" s="174"/>
      <c r="D318" s="207"/>
      <c r="I318" s="109"/>
      <c r="K318" s="424"/>
      <c r="L318" s="424"/>
      <c r="M318" s="424"/>
      <c r="O318" s="424"/>
      <c r="P318" s="424"/>
      <c r="Q318" s="886"/>
    </row>
    <row r="319" spans="3:17" customFormat="1" ht="15" x14ac:dyDescent="0.25">
      <c r="C319" s="174"/>
      <c r="D319" s="207"/>
      <c r="I319" s="109"/>
      <c r="K319" s="424"/>
      <c r="L319" s="424"/>
      <c r="M319" s="424"/>
      <c r="O319" s="424"/>
      <c r="P319" s="424"/>
      <c r="Q319" s="886"/>
    </row>
    <row r="320" spans="3:17" customFormat="1" ht="15" x14ac:dyDescent="0.25">
      <c r="C320" s="174"/>
      <c r="D320" s="207"/>
      <c r="I320" s="109"/>
      <c r="K320" s="424"/>
      <c r="L320" s="424"/>
      <c r="M320" s="424"/>
      <c r="O320" s="424"/>
      <c r="P320" s="424"/>
      <c r="Q320" s="886"/>
    </row>
    <row r="321" spans="3:17" customFormat="1" ht="15" x14ac:dyDescent="0.25">
      <c r="C321" s="174"/>
      <c r="D321" s="207"/>
      <c r="I321" s="109"/>
      <c r="K321" s="424"/>
      <c r="L321" s="424"/>
      <c r="M321" s="424"/>
      <c r="O321" s="424"/>
      <c r="P321" s="424"/>
      <c r="Q321" s="886"/>
    </row>
    <row r="322" spans="3:17" customFormat="1" ht="15" x14ac:dyDescent="0.25">
      <c r="C322" s="174"/>
      <c r="D322" s="207"/>
      <c r="I322" s="109"/>
      <c r="K322" s="424"/>
      <c r="L322" s="424"/>
      <c r="M322" s="424"/>
      <c r="O322" s="424"/>
      <c r="P322" s="424"/>
      <c r="Q322" s="886"/>
    </row>
    <row r="323" spans="3:17" customFormat="1" ht="15" x14ac:dyDescent="0.25">
      <c r="C323" s="174"/>
      <c r="D323" s="207"/>
      <c r="I323" s="109"/>
      <c r="K323" s="424"/>
      <c r="L323" s="424"/>
      <c r="M323" s="424"/>
      <c r="O323" s="424"/>
      <c r="P323" s="424"/>
      <c r="Q323" s="886"/>
    </row>
    <row r="324" spans="3:17" customFormat="1" ht="15" x14ac:dyDescent="0.25">
      <c r="C324" s="174"/>
      <c r="D324" s="207"/>
      <c r="I324" s="109"/>
      <c r="K324" s="424"/>
      <c r="L324" s="424"/>
      <c r="M324" s="424"/>
      <c r="O324" s="424"/>
      <c r="P324" s="424"/>
      <c r="Q324" s="886"/>
    </row>
    <row r="325" spans="3:17" customFormat="1" ht="15" x14ac:dyDescent="0.25">
      <c r="C325" s="174"/>
      <c r="D325" s="207"/>
      <c r="I325" s="109"/>
      <c r="K325" s="424"/>
      <c r="L325" s="424"/>
      <c r="M325" s="424"/>
      <c r="O325" s="424"/>
      <c r="P325" s="424"/>
      <c r="Q325" s="886"/>
    </row>
    <row r="326" spans="3:17" customFormat="1" ht="15" x14ac:dyDescent="0.25">
      <c r="C326" s="174"/>
      <c r="D326" s="207"/>
      <c r="I326" s="109"/>
      <c r="K326" s="424"/>
      <c r="L326" s="424"/>
      <c r="M326" s="424"/>
      <c r="O326" s="424"/>
      <c r="P326" s="424"/>
      <c r="Q326" s="886"/>
    </row>
    <row r="327" spans="3:17" customFormat="1" ht="15" x14ac:dyDescent="0.25">
      <c r="C327" s="174"/>
      <c r="D327" s="207"/>
      <c r="I327" s="109"/>
      <c r="K327" s="424"/>
      <c r="L327" s="424"/>
      <c r="M327" s="424"/>
      <c r="O327" s="424"/>
      <c r="P327" s="424"/>
      <c r="Q327" s="886"/>
    </row>
    <row r="328" spans="3:17" customFormat="1" ht="15" x14ac:dyDescent="0.25">
      <c r="C328" s="174"/>
      <c r="D328" s="207"/>
      <c r="I328" s="109"/>
      <c r="K328" s="424"/>
      <c r="L328" s="424"/>
      <c r="M328" s="424"/>
      <c r="O328" s="424"/>
      <c r="P328" s="424"/>
      <c r="Q328" s="886"/>
    </row>
    <row r="329" spans="3:17" customFormat="1" ht="15" x14ac:dyDescent="0.25">
      <c r="C329" s="174"/>
      <c r="D329" s="207"/>
      <c r="I329" s="109"/>
      <c r="K329" s="424"/>
      <c r="L329" s="424"/>
      <c r="M329" s="424"/>
      <c r="O329" s="424"/>
      <c r="P329" s="424"/>
      <c r="Q329" s="886"/>
    </row>
    <row r="330" spans="3:17" customFormat="1" ht="15" x14ac:dyDescent="0.25">
      <c r="C330" s="174"/>
      <c r="D330" s="207"/>
      <c r="I330" s="109"/>
      <c r="K330" s="424"/>
      <c r="L330" s="424"/>
      <c r="M330" s="424"/>
      <c r="O330" s="424"/>
      <c r="P330" s="424"/>
      <c r="Q330" s="886"/>
    </row>
    <row r="331" spans="3:17" customFormat="1" ht="15" x14ac:dyDescent="0.25">
      <c r="C331" s="174"/>
      <c r="D331" s="207"/>
      <c r="I331" s="109"/>
      <c r="K331" s="424"/>
      <c r="L331" s="424"/>
      <c r="M331" s="424"/>
      <c r="O331" s="424"/>
      <c r="P331" s="424"/>
      <c r="Q331" s="886"/>
    </row>
    <row r="332" spans="3:17" customFormat="1" ht="15" x14ac:dyDescent="0.25">
      <c r="C332" s="174"/>
      <c r="D332" s="207"/>
      <c r="I332" s="109"/>
      <c r="K332" s="424"/>
      <c r="L332" s="424"/>
      <c r="M332" s="424"/>
      <c r="O332" s="424"/>
      <c r="P332" s="424"/>
      <c r="Q332" s="886"/>
    </row>
    <row r="333" spans="3:17" customFormat="1" ht="15" x14ac:dyDescent="0.25">
      <c r="C333" s="174"/>
      <c r="D333" s="207"/>
      <c r="I333" s="109"/>
      <c r="K333" s="424"/>
      <c r="L333" s="424"/>
      <c r="M333" s="424"/>
      <c r="O333" s="424"/>
      <c r="P333" s="424"/>
      <c r="Q333" s="886"/>
    </row>
    <row r="334" spans="3:17" customFormat="1" ht="15" x14ac:dyDescent="0.25">
      <c r="C334" s="174"/>
      <c r="D334" s="207"/>
      <c r="I334" s="109"/>
      <c r="K334" s="424"/>
      <c r="L334" s="424"/>
      <c r="M334" s="424"/>
      <c r="O334" s="424"/>
      <c r="P334" s="424"/>
      <c r="Q334" s="886"/>
    </row>
    <row r="335" spans="3:17" customFormat="1" ht="15" x14ac:dyDescent="0.25">
      <c r="C335" s="174"/>
      <c r="D335" s="207"/>
      <c r="I335" s="109"/>
      <c r="K335" s="424"/>
      <c r="L335" s="424"/>
      <c r="M335" s="424"/>
      <c r="O335" s="424"/>
      <c r="P335" s="424"/>
      <c r="Q335" s="886"/>
    </row>
    <row r="336" spans="3:17" customFormat="1" ht="15" x14ac:dyDescent="0.25">
      <c r="C336" s="174"/>
      <c r="D336" s="207"/>
      <c r="I336" s="109"/>
      <c r="K336" s="424"/>
      <c r="L336" s="424"/>
      <c r="M336" s="424"/>
      <c r="O336" s="424"/>
      <c r="P336" s="424"/>
      <c r="Q336" s="886"/>
    </row>
    <row r="337" spans="3:17" customFormat="1" ht="15" x14ac:dyDescent="0.25">
      <c r="C337" s="174"/>
      <c r="D337" s="207"/>
      <c r="I337" s="109"/>
      <c r="K337" s="424"/>
      <c r="L337" s="424"/>
      <c r="M337" s="424"/>
      <c r="O337" s="424"/>
      <c r="P337" s="424"/>
      <c r="Q337" s="886"/>
    </row>
    <row r="338" spans="3:17" customFormat="1" ht="15" x14ac:dyDescent="0.25">
      <c r="C338" s="174"/>
      <c r="D338" s="207"/>
      <c r="I338" s="109"/>
      <c r="K338" s="424"/>
      <c r="L338" s="424"/>
      <c r="M338" s="424"/>
      <c r="O338" s="424"/>
      <c r="P338" s="424"/>
      <c r="Q338" s="886"/>
    </row>
    <row r="339" spans="3:17" customFormat="1" ht="15" x14ac:dyDescent="0.25">
      <c r="C339" s="174"/>
      <c r="D339" s="207"/>
      <c r="I339" s="109"/>
      <c r="K339" s="424"/>
      <c r="L339" s="424"/>
      <c r="M339" s="424"/>
      <c r="O339" s="424"/>
      <c r="P339" s="424"/>
      <c r="Q339" s="886"/>
    </row>
    <row r="340" spans="3:17" customFormat="1" ht="15" x14ac:dyDescent="0.25">
      <c r="C340" s="174"/>
      <c r="D340" s="207"/>
      <c r="I340" s="109"/>
      <c r="K340" s="424"/>
      <c r="L340" s="424"/>
      <c r="M340" s="424"/>
      <c r="O340" s="424"/>
      <c r="P340" s="424"/>
      <c r="Q340" s="886"/>
    </row>
    <row r="341" spans="3:17" customFormat="1" ht="15" x14ac:dyDescent="0.25">
      <c r="C341" s="174"/>
      <c r="D341" s="207"/>
      <c r="I341" s="109"/>
      <c r="K341" s="424"/>
      <c r="L341" s="424"/>
      <c r="M341" s="424"/>
      <c r="O341" s="424"/>
      <c r="P341" s="424"/>
      <c r="Q341" s="886"/>
    </row>
    <row r="342" spans="3:17" customFormat="1" ht="15" x14ac:dyDescent="0.25">
      <c r="C342" s="174"/>
      <c r="D342" s="207"/>
      <c r="I342" s="109"/>
      <c r="K342" s="424"/>
      <c r="L342" s="424"/>
      <c r="M342" s="424"/>
      <c r="O342" s="424"/>
      <c r="P342" s="424"/>
      <c r="Q342" s="886"/>
    </row>
    <row r="343" spans="3:17" customFormat="1" ht="15" x14ac:dyDescent="0.25">
      <c r="C343" s="174"/>
      <c r="D343" s="207"/>
      <c r="I343" s="109"/>
      <c r="K343" s="424"/>
      <c r="L343" s="424"/>
      <c r="M343" s="424"/>
      <c r="O343" s="424"/>
      <c r="P343" s="424"/>
      <c r="Q343" s="886"/>
    </row>
    <row r="344" spans="3:17" customFormat="1" ht="15" x14ac:dyDescent="0.25">
      <c r="C344" s="174"/>
      <c r="D344" s="207"/>
      <c r="I344" s="109"/>
      <c r="K344" s="424"/>
      <c r="L344" s="424"/>
      <c r="M344" s="424"/>
      <c r="O344" s="424"/>
      <c r="P344" s="424"/>
      <c r="Q344" s="886"/>
    </row>
    <row r="345" spans="3:17" customFormat="1" ht="15" x14ac:dyDescent="0.25">
      <c r="C345" s="174"/>
      <c r="D345" s="207"/>
      <c r="I345" s="109"/>
      <c r="K345" s="424"/>
      <c r="L345" s="424"/>
      <c r="M345" s="424"/>
      <c r="O345" s="424"/>
      <c r="P345" s="424"/>
      <c r="Q345" s="886"/>
    </row>
    <row r="346" spans="3:17" customFormat="1" ht="15" x14ac:dyDescent="0.25">
      <c r="C346" s="174"/>
      <c r="D346" s="207"/>
      <c r="I346" s="109"/>
      <c r="K346" s="424"/>
      <c r="L346" s="424"/>
      <c r="M346" s="424"/>
      <c r="O346" s="424"/>
      <c r="P346" s="424"/>
      <c r="Q346" s="886"/>
    </row>
    <row r="347" spans="3:17" customFormat="1" ht="15" x14ac:dyDescent="0.25">
      <c r="C347" s="174"/>
      <c r="D347" s="207"/>
      <c r="I347" s="109"/>
      <c r="K347" s="424"/>
      <c r="L347" s="424"/>
      <c r="M347" s="424"/>
      <c r="O347" s="424"/>
      <c r="P347" s="424"/>
      <c r="Q347" s="886"/>
    </row>
    <row r="348" spans="3:17" customFormat="1" ht="15" x14ac:dyDescent="0.25">
      <c r="C348" s="174"/>
      <c r="D348" s="207"/>
      <c r="I348" s="109"/>
      <c r="K348" s="424"/>
      <c r="L348" s="424"/>
      <c r="M348" s="424"/>
      <c r="O348" s="424"/>
      <c r="P348" s="424"/>
      <c r="Q348" s="886"/>
    </row>
    <row r="349" spans="3:17" customFormat="1" ht="15" x14ac:dyDescent="0.25">
      <c r="C349" s="174"/>
      <c r="D349" s="207"/>
      <c r="I349" s="109"/>
      <c r="K349" s="424"/>
      <c r="L349" s="424"/>
      <c r="M349" s="424"/>
      <c r="O349" s="424"/>
      <c r="P349" s="424"/>
      <c r="Q349" s="886"/>
    </row>
    <row r="350" spans="3:17" customFormat="1" ht="15" x14ac:dyDescent="0.25">
      <c r="C350" s="174"/>
      <c r="D350" s="207"/>
      <c r="I350" s="109"/>
      <c r="K350" s="424"/>
      <c r="L350" s="424"/>
      <c r="M350" s="424"/>
      <c r="O350" s="424"/>
      <c r="P350" s="424"/>
      <c r="Q350" s="886"/>
    </row>
    <row r="351" spans="3:17" customFormat="1" ht="15" x14ac:dyDescent="0.25">
      <c r="C351" s="174"/>
      <c r="D351" s="207"/>
      <c r="I351" s="109"/>
      <c r="K351" s="424"/>
      <c r="L351" s="424"/>
      <c r="M351" s="424"/>
      <c r="O351" s="424"/>
      <c r="P351" s="424"/>
      <c r="Q351" s="886"/>
    </row>
    <row r="352" spans="3:17" customFormat="1" ht="15" x14ac:dyDescent="0.25">
      <c r="C352" s="174"/>
      <c r="D352" s="207"/>
      <c r="I352" s="109"/>
      <c r="K352" s="424"/>
      <c r="L352" s="424"/>
      <c r="M352" s="424"/>
      <c r="O352" s="424"/>
      <c r="P352" s="424"/>
      <c r="Q352" s="886"/>
    </row>
    <row r="353" spans="3:17" customFormat="1" ht="15" x14ac:dyDescent="0.25">
      <c r="C353" s="174"/>
      <c r="D353" s="207"/>
      <c r="I353" s="109"/>
      <c r="K353" s="424"/>
      <c r="L353" s="424"/>
      <c r="M353" s="424"/>
      <c r="O353" s="424"/>
      <c r="P353" s="424"/>
      <c r="Q353" s="886"/>
    </row>
    <row r="354" spans="3:17" customFormat="1" ht="15" x14ac:dyDescent="0.25">
      <c r="C354" s="174"/>
      <c r="D354" s="207"/>
      <c r="I354" s="109"/>
      <c r="K354" s="424"/>
      <c r="L354" s="424"/>
      <c r="M354" s="424"/>
      <c r="O354" s="424"/>
      <c r="P354" s="424"/>
      <c r="Q354" s="886"/>
    </row>
    <row r="355" spans="3:17" customFormat="1" ht="15" x14ac:dyDescent="0.25">
      <c r="C355" s="174"/>
      <c r="D355" s="207"/>
      <c r="I355" s="109"/>
      <c r="K355" s="424"/>
      <c r="L355" s="424"/>
      <c r="M355" s="424"/>
      <c r="O355" s="424"/>
      <c r="P355" s="424"/>
      <c r="Q355" s="886"/>
    </row>
    <row r="356" spans="3:17" customFormat="1" ht="15" x14ac:dyDescent="0.25">
      <c r="C356" s="174"/>
      <c r="D356" s="207"/>
      <c r="I356" s="109"/>
      <c r="K356" s="424"/>
      <c r="L356" s="424"/>
      <c r="M356" s="424"/>
      <c r="O356" s="424"/>
      <c r="P356" s="424"/>
      <c r="Q356" s="886"/>
    </row>
    <row r="357" spans="3:17" customFormat="1" ht="15" x14ac:dyDescent="0.25">
      <c r="C357" s="174"/>
      <c r="D357" s="207"/>
      <c r="I357" s="109"/>
      <c r="K357" s="424"/>
      <c r="L357" s="424"/>
      <c r="M357" s="424"/>
      <c r="O357" s="424"/>
      <c r="P357" s="424"/>
      <c r="Q357" s="886"/>
    </row>
    <row r="358" spans="3:17" customFormat="1" ht="15" x14ac:dyDescent="0.25">
      <c r="C358" s="174"/>
      <c r="D358" s="207"/>
      <c r="I358" s="109"/>
      <c r="K358" s="424"/>
      <c r="L358" s="424"/>
      <c r="M358" s="424"/>
      <c r="O358" s="424"/>
      <c r="P358" s="424"/>
      <c r="Q358" s="886"/>
    </row>
    <row r="359" spans="3:17" customFormat="1" ht="15" x14ac:dyDescent="0.25">
      <c r="C359" s="174"/>
      <c r="D359" s="207"/>
      <c r="I359" s="109"/>
      <c r="K359" s="424"/>
      <c r="L359" s="424"/>
      <c r="M359" s="424"/>
      <c r="O359" s="424"/>
      <c r="P359" s="424"/>
      <c r="Q359" s="886"/>
    </row>
    <row r="360" spans="3:17" customFormat="1" ht="15" x14ac:dyDescent="0.25">
      <c r="C360" s="174"/>
      <c r="D360" s="207"/>
      <c r="I360" s="109"/>
      <c r="K360" s="424"/>
      <c r="L360" s="424"/>
      <c r="M360" s="424"/>
      <c r="O360" s="424"/>
      <c r="P360" s="424"/>
      <c r="Q360" s="886"/>
    </row>
    <row r="361" spans="3:17" customFormat="1" ht="15" x14ac:dyDescent="0.25">
      <c r="C361" s="174"/>
      <c r="D361" s="207"/>
      <c r="I361" s="109"/>
      <c r="K361" s="424"/>
      <c r="L361" s="424"/>
      <c r="M361" s="424"/>
      <c r="O361" s="424"/>
      <c r="P361" s="424"/>
      <c r="Q361" s="886"/>
    </row>
    <row r="362" spans="3:17" customFormat="1" ht="15" x14ac:dyDescent="0.25">
      <c r="C362" s="174"/>
      <c r="D362" s="207"/>
      <c r="I362" s="109"/>
      <c r="K362" s="424"/>
      <c r="L362" s="424"/>
      <c r="M362" s="424"/>
      <c r="O362" s="424"/>
      <c r="P362" s="424"/>
      <c r="Q362" s="886"/>
    </row>
    <row r="363" spans="3:17" customFormat="1" ht="15" x14ac:dyDescent="0.25">
      <c r="C363" s="174"/>
      <c r="D363" s="207"/>
      <c r="I363" s="109"/>
      <c r="K363" s="424"/>
      <c r="L363" s="424"/>
      <c r="M363" s="424"/>
      <c r="O363" s="424"/>
      <c r="P363" s="424"/>
      <c r="Q363" s="886"/>
    </row>
    <row r="364" spans="3:17" customFormat="1" ht="15" x14ac:dyDescent="0.25">
      <c r="C364" s="174"/>
      <c r="D364" s="207"/>
      <c r="I364" s="109"/>
      <c r="K364" s="424"/>
      <c r="L364" s="424"/>
      <c r="M364" s="424"/>
      <c r="O364" s="424"/>
      <c r="P364" s="424"/>
      <c r="Q364" s="886"/>
    </row>
    <row r="365" spans="3:17" customFormat="1" ht="15" x14ac:dyDescent="0.25">
      <c r="C365" s="174"/>
      <c r="D365" s="207"/>
      <c r="I365" s="109"/>
      <c r="K365" s="424"/>
      <c r="L365" s="424"/>
      <c r="M365" s="424"/>
      <c r="O365" s="424"/>
      <c r="P365" s="424"/>
      <c r="Q365" s="886"/>
    </row>
    <row r="366" spans="3:17" customFormat="1" ht="15" x14ac:dyDescent="0.25">
      <c r="C366" s="174"/>
      <c r="D366" s="207"/>
      <c r="I366" s="109"/>
      <c r="K366" s="424"/>
      <c r="L366" s="424"/>
      <c r="M366" s="424"/>
      <c r="O366" s="424"/>
      <c r="P366" s="424"/>
      <c r="Q366" s="886"/>
    </row>
    <row r="367" spans="3:17" customFormat="1" ht="15" x14ac:dyDescent="0.25">
      <c r="C367" s="174"/>
      <c r="D367" s="207"/>
      <c r="I367" s="109"/>
      <c r="K367" s="424"/>
      <c r="L367" s="424"/>
      <c r="M367" s="424"/>
      <c r="O367" s="424"/>
      <c r="P367" s="424"/>
      <c r="Q367" s="886"/>
    </row>
    <row r="368" spans="3:17" customFormat="1" ht="15" x14ac:dyDescent="0.25">
      <c r="C368" s="174"/>
      <c r="D368" s="207"/>
      <c r="I368" s="109"/>
      <c r="K368" s="424"/>
      <c r="L368" s="424"/>
      <c r="M368" s="424"/>
      <c r="O368" s="424"/>
      <c r="P368" s="424"/>
      <c r="Q368" s="886"/>
    </row>
    <row r="369" spans="3:17" customFormat="1" ht="15" x14ac:dyDescent="0.25">
      <c r="C369" s="174"/>
      <c r="D369" s="207"/>
      <c r="I369" s="109"/>
      <c r="K369" s="424"/>
      <c r="L369" s="424"/>
      <c r="M369" s="424"/>
      <c r="O369" s="424"/>
      <c r="P369" s="424"/>
      <c r="Q369" s="886"/>
    </row>
    <row r="370" spans="3:17" customFormat="1" ht="15" x14ac:dyDescent="0.25">
      <c r="C370" s="174"/>
      <c r="D370" s="207"/>
      <c r="I370" s="109"/>
      <c r="K370" s="424"/>
      <c r="L370" s="424"/>
      <c r="M370" s="424"/>
      <c r="O370" s="424"/>
      <c r="P370" s="424"/>
      <c r="Q370" s="886"/>
    </row>
    <row r="371" spans="3:17" customFormat="1" ht="15" x14ac:dyDescent="0.25">
      <c r="C371" s="174"/>
      <c r="D371" s="207"/>
      <c r="I371" s="109"/>
      <c r="K371" s="424"/>
      <c r="L371" s="424"/>
      <c r="M371" s="424"/>
      <c r="O371" s="424"/>
      <c r="P371" s="424"/>
      <c r="Q371" s="886"/>
    </row>
    <row r="372" spans="3:17" customFormat="1" ht="15" x14ac:dyDescent="0.25">
      <c r="C372" s="174"/>
      <c r="D372" s="207"/>
      <c r="I372" s="109"/>
      <c r="K372" s="424"/>
      <c r="L372" s="424"/>
      <c r="M372" s="424"/>
      <c r="O372" s="424"/>
      <c r="P372" s="424"/>
      <c r="Q372" s="886"/>
    </row>
    <row r="373" spans="3:17" customFormat="1" ht="15" x14ac:dyDescent="0.25">
      <c r="C373" s="174"/>
      <c r="D373" s="207"/>
      <c r="I373" s="109"/>
      <c r="K373" s="424"/>
      <c r="L373" s="424"/>
      <c r="M373" s="424"/>
      <c r="O373" s="424"/>
      <c r="P373" s="424"/>
      <c r="Q373" s="886"/>
    </row>
    <row r="374" spans="3:17" customFormat="1" ht="15" x14ac:dyDescent="0.25">
      <c r="C374" s="174"/>
      <c r="D374" s="207"/>
      <c r="I374" s="109"/>
      <c r="K374" s="424"/>
      <c r="L374" s="424"/>
      <c r="M374" s="424"/>
      <c r="O374" s="424"/>
      <c r="P374" s="424"/>
      <c r="Q374" s="886"/>
    </row>
    <row r="375" spans="3:17" customFormat="1" ht="15" x14ac:dyDescent="0.25">
      <c r="C375" s="174"/>
      <c r="D375" s="207"/>
      <c r="I375" s="109"/>
      <c r="K375" s="424"/>
      <c r="L375" s="424"/>
      <c r="M375" s="424"/>
      <c r="O375" s="424"/>
      <c r="P375" s="424"/>
      <c r="Q375" s="886"/>
    </row>
    <row r="376" spans="3:17" customFormat="1" ht="15" x14ac:dyDescent="0.25">
      <c r="C376" s="174"/>
      <c r="D376" s="207"/>
      <c r="I376" s="109"/>
      <c r="K376" s="424"/>
      <c r="L376" s="424"/>
      <c r="M376" s="424"/>
      <c r="O376" s="424"/>
      <c r="P376" s="424"/>
      <c r="Q376" s="886"/>
    </row>
    <row r="377" spans="3:17" customFormat="1" ht="15" x14ac:dyDescent="0.25">
      <c r="C377" s="174"/>
      <c r="D377" s="207"/>
      <c r="I377" s="109"/>
      <c r="K377" s="424"/>
      <c r="L377" s="424"/>
      <c r="M377" s="424"/>
      <c r="O377" s="424"/>
      <c r="P377" s="424"/>
      <c r="Q377" s="886"/>
    </row>
    <row r="378" spans="3:17" customFormat="1" ht="15" x14ac:dyDescent="0.25">
      <c r="C378" s="174"/>
      <c r="D378" s="207"/>
      <c r="I378" s="109"/>
      <c r="K378" s="424"/>
      <c r="L378" s="424"/>
      <c r="M378" s="424"/>
      <c r="O378" s="424"/>
      <c r="P378" s="424"/>
      <c r="Q378" s="886"/>
    </row>
    <row r="379" spans="3:17" customFormat="1" ht="15" x14ac:dyDescent="0.25">
      <c r="C379" s="174"/>
      <c r="D379" s="207"/>
      <c r="I379" s="109"/>
      <c r="K379" s="424"/>
      <c r="L379" s="424"/>
      <c r="M379" s="424"/>
      <c r="O379" s="424"/>
      <c r="P379" s="424"/>
      <c r="Q379" s="886"/>
    </row>
    <row r="380" spans="3:17" customFormat="1" ht="15" x14ac:dyDescent="0.25">
      <c r="C380" s="174"/>
      <c r="D380" s="207"/>
      <c r="I380" s="109"/>
      <c r="K380" s="424"/>
      <c r="L380" s="424"/>
      <c r="M380" s="424"/>
      <c r="O380" s="424"/>
      <c r="P380" s="424"/>
      <c r="Q380" s="886"/>
    </row>
    <row r="381" spans="3:17" customFormat="1" ht="15" x14ac:dyDescent="0.25">
      <c r="C381" s="174"/>
      <c r="D381" s="207"/>
      <c r="I381" s="109"/>
      <c r="K381" s="424"/>
      <c r="L381" s="424"/>
      <c r="M381" s="424"/>
      <c r="O381" s="424"/>
      <c r="P381" s="424"/>
      <c r="Q381" s="886"/>
    </row>
    <row r="382" spans="3:17" customFormat="1" ht="15" x14ac:dyDescent="0.25">
      <c r="C382" s="174"/>
      <c r="D382" s="207"/>
      <c r="I382" s="109"/>
      <c r="K382" s="424"/>
      <c r="L382" s="424"/>
      <c r="M382" s="424"/>
      <c r="O382" s="424"/>
      <c r="P382" s="424"/>
      <c r="Q382" s="886"/>
    </row>
    <row r="383" spans="3:17" customFormat="1" ht="15" x14ac:dyDescent="0.25">
      <c r="C383" s="174"/>
      <c r="D383" s="207"/>
      <c r="I383" s="109"/>
      <c r="K383" s="424"/>
      <c r="L383" s="424"/>
      <c r="M383" s="424"/>
      <c r="O383" s="424"/>
      <c r="P383" s="424"/>
      <c r="Q383" s="886"/>
    </row>
    <row r="384" spans="3:17" customFormat="1" ht="15" x14ac:dyDescent="0.25">
      <c r="C384" s="174"/>
      <c r="D384" s="207"/>
      <c r="I384" s="109"/>
      <c r="K384" s="424"/>
      <c r="L384" s="424"/>
      <c r="M384" s="424"/>
      <c r="O384" s="424"/>
      <c r="P384" s="424"/>
      <c r="Q384" s="886"/>
    </row>
    <row r="385" spans="3:17" customFormat="1" ht="15" x14ac:dyDescent="0.25">
      <c r="C385" s="174"/>
      <c r="D385" s="207"/>
      <c r="I385" s="109"/>
      <c r="K385" s="424"/>
      <c r="L385" s="424"/>
      <c r="M385" s="424"/>
      <c r="O385" s="424"/>
      <c r="P385" s="424"/>
      <c r="Q385" s="886"/>
    </row>
    <row r="386" spans="3:17" customFormat="1" ht="15" x14ac:dyDescent="0.25">
      <c r="C386" s="174"/>
      <c r="D386" s="207"/>
      <c r="I386" s="109"/>
      <c r="K386" s="424"/>
      <c r="L386" s="424"/>
      <c r="M386" s="424"/>
      <c r="O386" s="424"/>
      <c r="P386" s="424"/>
      <c r="Q386" s="886"/>
    </row>
    <row r="387" spans="3:17" customFormat="1" ht="15" x14ac:dyDescent="0.25">
      <c r="C387" s="174"/>
      <c r="D387" s="207"/>
      <c r="I387" s="109"/>
      <c r="K387" s="424"/>
      <c r="L387" s="424"/>
      <c r="M387" s="424"/>
      <c r="O387" s="424"/>
      <c r="P387" s="424"/>
      <c r="Q387" s="886"/>
    </row>
    <row r="388" spans="3:17" customFormat="1" ht="15" x14ac:dyDescent="0.25">
      <c r="C388" s="174"/>
      <c r="D388" s="207"/>
      <c r="I388" s="109"/>
      <c r="K388" s="424"/>
      <c r="L388" s="424"/>
      <c r="M388" s="424"/>
      <c r="O388" s="424"/>
      <c r="P388" s="424"/>
      <c r="Q388" s="886"/>
    </row>
    <row r="389" spans="3:17" customFormat="1" ht="15" x14ac:dyDescent="0.25">
      <c r="C389" s="174"/>
      <c r="D389" s="207"/>
      <c r="I389" s="109"/>
      <c r="K389" s="424"/>
      <c r="L389" s="424"/>
      <c r="M389" s="424"/>
      <c r="O389" s="424"/>
      <c r="P389" s="424"/>
      <c r="Q389" s="886"/>
    </row>
    <row r="390" spans="3:17" customFormat="1" ht="15" x14ac:dyDescent="0.25">
      <c r="C390" s="174"/>
      <c r="D390" s="207"/>
      <c r="I390" s="109"/>
      <c r="K390" s="424"/>
      <c r="L390" s="424"/>
      <c r="M390" s="424"/>
      <c r="O390" s="424"/>
      <c r="P390" s="424"/>
      <c r="Q390" s="886"/>
    </row>
    <row r="391" spans="3:17" customFormat="1" ht="15" x14ac:dyDescent="0.25">
      <c r="C391" s="174"/>
      <c r="D391" s="207"/>
      <c r="I391" s="109"/>
      <c r="K391" s="424"/>
      <c r="L391" s="424"/>
      <c r="M391" s="424"/>
      <c r="O391" s="424"/>
      <c r="P391" s="424"/>
      <c r="Q391" s="886"/>
    </row>
    <row r="392" spans="3:17" customFormat="1" ht="15" x14ac:dyDescent="0.25">
      <c r="C392" s="174"/>
      <c r="D392" s="207"/>
      <c r="I392" s="109"/>
      <c r="K392" s="424"/>
      <c r="L392" s="424"/>
      <c r="M392" s="424"/>
      <c r="O392" s="424"/>
      <c r="P392" s="424"/>
      <c r="Q392" s="886"/>
    </row>
    <row r="393" spans="3:17" customFormat="1" ht="15" x14ac:dyDescent="0.25">
      <c r="C393" s="174"/>
      <c r="D393" s="207"/>
      <c r="I393" s="109"/>
      <c r="K393" s="424"/>
      <c r="L393" s="424"/>
      <c r="M393" s="424"/>
      <c r="O393" s="424"/>
      <c r="P393" s="424"/>
      <c r="Q393" s="886"/>
    </row>
    <row r="394" spans="3:17" customFormat="1" ht="15" x14ac:dyDescent="0.25">
      <c r="C394" s="174"/>
      <c r="D394" s="207"/>
      <c r="I394" s="109"/>
      <c r="K394" s="424"/>
      <c r="L394" s="424"/>
      <c r="M394" s="424"/>
      <c r="O394" s="424"/>
      <c r="P394" s="424"/>
      <c r="Q394" s="886"/>
    </row>
    <row r="395" spans="3:17" customFormat="1" ht="15" x14ac:dyDescent="0.25">
      <c r="C395" s="174"/>
      <c r="D395" s="207"/>
      <c r="I395" s="109"/>
      <c r="K395" s="424"/>
      <c r="L395" s="424"/>
      <c r="M395" s="424"/>
      <c r="O395" s="424"/>
      <c r="P395" s="424"/>
      <c r="Q395" s="886"/>
    </row>
    <row r="396" spans="3:17" customFormat="1" ht="15" x14ac:dyDescent="0.25">
      <c r="C396" s="174"/>
      <c r="D396" s="207"/>
      <c r="I396" s="109"/>
      <c r="K396" s="424"/>
      <c r="L396" s="424"/>
      <c r="M396" s="424"/>
      <c r="O396" s="424"/>
      <c r="P396" s="424"/>
      <c r="Q396" s="886"/>
    </row>
    <row r="397" spans="3:17" customFormat="1" ht="15" x14ac:dyDescent="0.25">
      <c r="C397" s="174"/>
      <c r="D397" s="207"/>
      <c r="I397" s="109"/>
      <c r="K397" s="424"/>
      <c r="L397" s="424"/>
      <c r="M397" s="424"/>
      <c r="O397" s="424"/>
      <c r="P397" s="424"/>
      <c r="Q397" s="886"/>
    </row>
    <row r="398" spans="3:17" customFormat="1" ht="15" x14ac:dyDescent="0.25">
      <c r="C398" s="174"/>
      <c r="D398" s="207"/>
      <c r="I398" s="109"/>
      <c r="K398" s="424"/>
      <c r="L398" s="424"/>
      <c r="M398" s="424"/>
      <c r="O398" s="424"/>
      <c r="P398" s="424"/>
      <c r="Q398" s="886"/>
    </row>
    <row r="399" spans="3:17" customFormat="1" ht="15" x14ac:dyDescent="0.25">
      <c r="C399" s="174"/>
      <c r="D399" s="207"/>
      <c r="I399" s="109"/>
      <c r="K399" s="424"/>
      <c r="L399" s="424"/>
      <c r="M399" s="424"/>
      <c r="O399" s="424"/>
      <c r="P399" s="424"/>
      <c r="Q399" s="886"/>
    </row>
    <row r="400" spans="3:17" customFormat="1" ht="15" x14ac:dyDescent="0.25">
      <c r="C400" s="174"/>
      <c r="D400" s="207"/>
      <c r="I400" s="109"/>
      <c r="K400" s="424"/>
      <c r="L400" s="424"/>
      <c r="M400" s="424"/>
      <c r="O400" s="424"/>
      <c r="P400" s="424"/>
      <c r="Q400" s="886"/>
    </row>
    <row r="401" spans="3:17" customFormat="1" ht="15" x14ac:dyDescent="0.25">
      <c r="C401" s="174"/>
      <c r="D401" s="207"/>
      <c r="I401" s="109"/>
      <c r="K401" s="424"/>
      <c r="L401" s="424"/>
      <c r="M401" s="424"/>
      <c r="O401" s="424"/>
      <c r="P401" s="424"/>
      <c r="Q401" s="886"/>
    </row>
    <row r="402" spans="3:17" customFormat="1" ht="15" x14ac:dyDescent="0.25">
      <c r="C402" s="174"/>
      <c r="D402" s="207"/>
      <c r="I402" s="109"/>
      <c r="K402" s="424"/>
      <c r="L402" s="424"/>
      <c r="M402" s="424"/>
      <c r="O402" s="424"/>
      <c r="P402" s="424"/>
      <c r="Q402" s="886"/>
    </row>
    <row r="403" spans="3:17" customFormat="1" ht="15" x14ac:dyDescent="0.25">
      <c r="C403" s="174"/>
      <c r="D403" s="207"/>
      <c r="I403" s="109"/>
      <c r="K403" s="424"/>
      <c r="L403" s="424"/>
      <c r="M403" s="424"/>
      <c r="O403" s="424"/>
      <c r="P403" s="424"/>
      <c r="Q403" s="886"/>
    </row>
    <row r="404" spans="3:17" customFormat="1" ht="15" x14ac:dyDescent="0.25">
      <c r="C404" s="174"/>
      <c r="D404" s="207"/>
      <c r="I404" s="109"/>
      <c r="K404" s="424"/>
      <c r="L404" s="424"/>
      <c r="M404" s="424"/>
      <c r="O404" s="424"/>
      <c r="P404" s="424"/>
      <c r="Q404" s="886"/>
    </row>
    <row r="405" spans="3:17" customFormat="1" ht="15" x14ac:dyDescent="0.25">
      <c r="C405" s="174"/>
      <c r="D405" s="207"/>
      <c r="I405" s="109"/>
      <c r="K405" s="424"/>
      <c r="L405" s="424"/>
      <c r="M405" s="424"/>
      <c r="O405" s="424"/>
      <c r="P405" s="424"/>
      <c r="Q405" s="886"/>
    </row>
    <row r="406" spans="3:17" customFormat="1" ht="15" x14ac:dyDescent="0.25">
      <c r="C406" s="174"/>
      <c r="D406" s="207"/>
      <c r="I406" s="109"/>
      <c r="K406" s="424"/>
      <c r="L406" s="424"/>
      <c r="M406" s="424"/>
      <c r="O406" s="424"/>
      <c r="P406" s="424"/>
      <c r="Q406" s="886"/>
    </row>
    <row r="407" spans="3:17" customFormat="1" ht="15" x14ac:dyDescent="0.25">
      <c r="C407" s="174"/>
      <c r="D407" s="207"/>
      <c r="I407" s="109"/>
      <c r="K407" s="424"/>
      <c r="L407" s="424"/>
      <c r="M407" s="424"/>
      <c r="O407" s="424"/>
      <c r="P407" s="424"/>
      <c r="Q407" s="886"/>
    </row>
    <row r="408" spans="3:17" customFormat="1" ht="15" x14ac:dyDescent="0.25">
      <c r="C408" s="174"/>
      <c r="D408" s="207"/>
      <c r="I408" s="109"/>
      <c r="K408" s="424"/>
      <c r="L408" s="424"/>
      <c r="M408" s="424"/>
      <c r="O408" s="424"/>
      <c r="P408" s="424"/>
      <c r="Q408" s="886"/>
    </row>
    <row r="409" spans="3:17" customFormat="1" ht="15" x14ac:dyDescent="0.25">
      <c r="C409" s="174"/>
      <c r="D409" s="207"/>
      <c r="I409" s="109"/>
      <c r="K409" s="424"/>
      <c r="L409" s="424"/>
      <c r="M409" s="424"/>
      <c r="O409" s="424"/>
      <c r="P409" s="424"/>
      <c r="Q409" s="886"/>
    </row>
    <row r="410" spans="3:17" customFormat="1" ht="15" x14ac:dyDescent="0.25">
      <c r="C410" s="174"/>
      <c r="D410" s="207"/>
      <c r="I410" s="109"/>
      <c r="K410" s="424"/>
      <c r="L410" s="424"/>
      <c r="M410" s="424"/>
      <c r="O410" s="424"/>
      <c r="P410" s="424"/>
      <c r="Q410" s="886"/>
    </row>
    <row r="411" spans="3:17" customFormat="1" ht="15" x14ac:dyDescent="0.25">
      <c r="C411" s="174"/>
      <c r="D411" s="207"/>
      <c r="I411" s="109"/>
      <c r="K411" s="424"/>
      <c r="L411" s="424"/>
      <c r="M411" s="424"/>
      <c r="O411" s="424"/>
      <c r="P411" s="424"/>
      <c r="Q411" s="886"/>
    </row>
    <row r="412" spans="3:17" customFormat="1" ht="15" x14ac:dyDescent="0.25">
      <c r="C412" s="174"/>
      <c r="D412" s="207"/>
      <c r="I412" s="109"/>
      <c r="K412" s="424"/>
      <c r="L412" s="424"/>
      <c r="M412" s="424"/>
      <c r="O412" s="424"/>
      <c r="P412" s="424"/>
      <c r="Q412" s="886"/>
    </row>
    <row r="413" spans="3:17" customFormat="1" ht="15" x14ac:dyDescent="0.25">
      <c r="C413" s="174"/>
      <c r="D413" s="207"/>
      <c r="I413" s="109"/>
      <c r="K413" s="424"/>
      <c r="L413" s="424"/>
      <c r="M413" s="424"/>
      <c r="O413" s="424"/>
      <c r="P413" s="424"/>
      <c r="Q413" s="886"/>
    </row>
    <row r="414" spans="3:17" customFormat="1" ht="15" x14ac:dyDescent="0.25">
      <c r="C414" s="174"/>
      <c r="D414" s="207"/>
      <c r="I414" s="109"/>
      <c r="K414" s="424"/>
      <c r="L414" s="424"/>
      <c r="M414" s="424"/>
      <c r="O414" s="424"/>
      <c r="P414" s="424"/>
      <c r="Q414" s="886"/>
    </row>
    <row r="415" spans="3:17" customFormat="1" ht="15" x14ac:dyDescent="0.25">
      <c r="C415" s="174"/>
      <c r="D415" s="207"/>
      <c r="I415" s="109"/>
      <c r="K415" s="424"/>
      <c r="L415" s="424"/>
      <c r="M415" s="424"/>
      <c r="O415" s="424"/>
      <c r="P415" s="424"/>
      <c r="Q415" s="886"/>
    </row>
    <row r="416" spans="3:17" customFormat="1" ht="15" x14ac:dyDescent="0.25">
      <c r="C416" s="174"/>
      <c r="D416" s="207"/>
      <c r="I416" s="109"/>
      <c r="K416" s="424"/>
      <c r="L416" s="424"/>
      <c r="M416" s="424"/>
      <c r="O416" s="424"/>
      <c r="P416" s="424"/>
      <c r="Q416" s="886"/>
    </row>
    <row r="417" spans="3:17" customFormat="1" ht="15" x14ac:dyDescent="0.25">
      <c r="C417" s="174"/>
      <c r="D417" s="207"/>
      <c r="I417" s="109"/>
      <c r="K417" s="424"/>
      <c r="L417" s="424"/>
      <c r="M417" s="424"/>
      <c r="O417" s="424"/>
      <c r="P417" s="424"/>
      <c r="Q417" s="886"/>
    </row>
    <row r="418" spans="3:17" customFormat="1" ht="15" x14ac:dyDescent="0.25">
      <c r="C418" s="174"/>
      <c r="D418" s="207"/>
      <c r="I418" s="109"/>
      <c r="K418" s="424"/>
      <c r="L418" s="424"/>
      <c r="M418" s="424"/>
      <c r="O418" s="424"/>
      <c r="P418" s="424"/>
      <c r="Q418" s="886"/>
    </row>
    <row r="419" spans="3:17" customFormat="1" ht="15" x14ac:dyDescent="0.25">
      <c r="C419" s="174"/>
      <c r="D419" s="207"/>
      <c r="I419" s="109"/>
      <c r="K419" s="424"/>
      <c r="L419" s="424"/>
      <c r="M419" s="424"/>
      <c r="O419" s="424"/>
      <c r="P419" s="424"/>
      <c r="Q419" s="886"/>
    </row>
    <row r="420" spans="3:17" customFormat="1" ht="15" x14ac:dyDescent="0.25">
      <c r="C420" s="174"/>
      <c r="D420" s="207"/>
      <c r="I420" s="109"/>
      <c r="K420" s="424"/>
      <c r="L420" s="424"/>
      <c r="M420" s="424"/>
      <c r="O420" s="424"/>
      <c r="P420" s="424"/>
      <c r="Q420" s="886"/>
    </row>
    <row r="421" spans="3:17" customFormat="1" ht="15" x14ac:dyDescent="0.25">
      <c r="C421" s="174"/>
      <c r="D421" s="207"/>
      <c r="I421" s="109"/>
      <c r="K421" s="424"/>
      <c r="L421" s="424"/>
      <c r="M421" s="424"/>
      <c r="O421" s="424"/>
      <c r="P421" s="424"/>
      <c r="Q421" s="886"/>
    </row>
    <row r="422" spans="3:17" customFormat="1" ht="15" x14ac:dyDescent="0.25">
      <c r="C422" s="174"/>
      <c r="D422" s="207"/>
      <c r="I422" s="109"/>
      <c r="K422" s="424"/>
      <c r="L422" s="424"/>
      <c r="M422" s="424"/>
      <c r="O422" s="424"/>
      <c r="P422" s="424"/>
      <c r="Q422" s="886"/>
    </row>
    <row r="423" spans="3:17" customFormat="1" ht="15" x14ac:dyDescent="0.25">
      <c r="C423" s="174"/>
      <c r="D423" s="207"/>
      <c r="I423" s="109"/>
      <c r="K423" s="424"/>
      <c r="L423" s="424"/>
      <c r="M423" s="424"/>
      <c r="O423" s="424"/>
      <c r="P423" s="424"/>
      <c r="Q423" s="886"/>
    </row>
    <row r="424" spans="3:17" customFormat="1" ht="15" x14ac:dyDescent="0.25">
      <c r="C424" s="174"/>
      <c r="D424" s="207"/>
      <c r="I424" s="109"/>
      <c r="K424" s="424"/>
      <c r="L424" s="424"/>
      <c r="M424" s="424"/>
      <c r="O424" s="424"/>
      <c r="P424" s="424"/>
      <c r="Q424" s="886"/>
    </row>
    <row r="425" spans="3:17" customFormat="1" ht="15" x14ac:dyDescent="0.25">
      <c r="C425" s="174"/>
      <c r="D425" s="207"/>
      <c r="I425" s="109"/>
      <c r="K425" s="424"/>
      <c r="L425" s="424"/>
      <c r="M425" s="424"/>
      <c r="O425" s="424"/>
      <c r="P425" s="424"/>
      <c r="Q425" s="886"/>
    </row>
    <row r="426" spans="3:17" customFormat="1" ht="15" x14ac:dyDescent="0.25">
      <c r="C426" s="174"/>
      <c r="D426" s="207"/>
      <c r="I426" s="109"/>
      <c r="K426" s="424"/>
      <c r="L426" s="424"/>
      <c r="M426" s="424"/>
      <c r="O426" s="424"/>
      <c r="P426" s="424"/>
      <c r="Q426" s="886"/>
    </row>
    <row r="427" spans="3:17" customFormat="1" ht="15" x14ac:dyDescent="0.25">
      <c r="C427" s="174"/>
      <c r="D427" s="207"/>
      <c r="I427" s="109"/>
      <c r="K427" s="424"/>
      <c r="L427" s="424"/>
      <c r="M427" s="424"/>
      <c r="O427" s="424"/>
      <c r="P427" s="424"/>
      <c r="Q427" s="886"/>
    </row>
    <row r="428" spans="3:17" customFormat="1" ht="15" x14ac:dyDescent="0.25">
      <c r="C428" s="174"/>
      <c r="D428" s="207"/>
      <c r="I428" s="109"/>
      <c r="K428" s="424"/>
      <c r="L428" s="424"/>
      <c r="M428" s="424"/>
      <c r="O428" s="424"/>
      <c r="P428" s="424"/>
      <c r="Q428" s="886"/>
    </row>
    <row r="429" spans="3:17" customFormat="1" ht="15" x14ac:dyDescent="0.25">
      <c r="C429" s="174"/>
      <c r="D429" s="207"/>
      <c r="I429" s="109"/>
      <c r="K429" s="424"/>
      <c r="L429" s="424"/>
      <c r="M429" s="424"/>
      <c r="O429" s="424"/>
      <c r="P429" s="424"/>
      <c r="Q429" s="886"/>
    </row>
    <row r="430" spans="3:17" customFormat="1" ht="15" x14ac:dyDescent="0.25">
      <c r="C430" s="174"/>
      <c r="D430" s="207"/>
      <c r="I430" s="109"/>
      <c r="K430" s="424"/>
      <c r="L430" s="424"/>
      <c r="M430" s="424"/>
      <c r="O430" s="424"/>
      <c r="P430" s="424"/>
      <c r="Q430" s="886"/>
    </row>
    <row r="431" spans="3:17" customFormat="1" ht="15" x14ac:dyDescent="0.25">
      <c r="C431" s="174"/>
      <c r="D431" s="207"/>
      <c r="I431" s="109"/>
      <c r="K431" s="424"/>
      <c r="L431" s="424"/>
      <c r="M431" s="424"/>
      <c r="O431" s="424"/>
      <c r="P431" s="424"/>
      <c r="Q431" s="886"/>
    </row>
    <row r="432" spans="3:17" customFormat="1" ht="15" x14ac:dyDescent="0.25">
      <c r="C432" s="174"/>
      <c r="D432" s="207"/>
      <c r="I432" s="109"/>
      <c r="K432" s="424"/>
      <c r="L432" s="424"/>
      <c r="M432" s="424"/>
      <c r="O432" s="424"/>
      <c r="P432" s="424"/>
      <c r="Q432" s="886"/>
    </row>
    <row r="433" spans="3:17" customFormat="1" ht="15" x14ac:dyDescent="0.25">
      <c r="C433" s="174"/>
      <c r="D433" s="207"/>
      <c r="I433" s="109"/>
      <c r="K433" s="424"/>
      <c r="L433" s="424"/>
      <c r="M433" s="424"/>
      <c r="O433" s="424"/>
      <c r="P433" s="424"/>
      <c r="Q433" s="886"/>
    </row>
    <row r="434" spans="3:17" customFormat="1" ht="15" x14ac:dyDescent="0.25">
      <c r="C434" s="174"/>
      <c r="D434" s="207"/>
      <c r="I434" s="109"/>
      <c r="K434" s="424"/>
      <c r="L434" s="424"/>
      <c r="M434" s="424"/>
      <c r="O434" s="424"/>
      <c r="P434" s="424"/>
      <c r="Q434" s="886"/>
    </row>
    <row r="435" spans="3:17" customFormat="1" ht="15" x14ac:dyDescent="0.25">
      <c r="C435" s="174"/>
      <c r="D435" s="207"/>
      <c r="I435" s="109"/>
      <c r="K435" s="424"/>
      <c r="L435" s="424"/>
      <c r="M435" s="424"/>
      <c r="O435" s="424"/>
      <c r="P435" s="424"/>
      <c r="Q435" s="886"/>
    </row>
    <row r="436" spans="3:17" customFormat="1" ht="15" x14ac:dyDescent="0.25">
      <c r="C436" s="174"/>
      <c r="D436" s="207"/>
      <c r="I436" s="109"/>
      <c r="K436" s="424"/>
      <c r="L436" s="424"/>
      <c r="M436" s="424"/>
      <c r="O436" s="424"/>
      <c r="P436" s="424"/>
      <c r="Q436" s="886"/>
    </row>
    <row r="437" spans="3:17" customFormat="1" ht="15" x14ac:dyDescent="0.25">
      <c r="C437" s="174"/>
      <c r="D437" s="207"/>
      <c r="I437" s="109"/>
      <c r="K437" s="424"/>
      <c r="L437" s="424"/>
      <c r="M437" s="424"/>
      <c r="O437" s="424"/>
      <c r="P437" s="424"/>
      <c r="Q437" s="886"/>
    </row>
    <row r="438" spans="3:17" customFormat="1" ht="15" x14ac:dyDescent="0.25">
      <c r="C438" s="174"/>
      <c r="D438" s="207"/>
      <c r="I438" s="109"/>
      <c r="K438" s="424"/>
      <c r="L438" s="424"/>
      <c r="M438" s="424"/>
      <c r="O438" s="424"/>
      <c r="P438" s="424"/>
      <c r="Q438" s="886"/>
    </row>
    <row r="439" spans="3:17" customFormat="1" ht="15" x14ac:dyDescent="0.25">
      <c r="C439" s="174"/>
      <c r="D439" s="207"/>
      <c r="I439" s="109"/>
      <c r="K439" s="424"/>
      <c r="L439" s="424"/>
      <c r="M439" s="424"/>
      <c r="O439" s="424"/>
      <c r="P439" s="424"/>
      <c r="Q439" s="886"/>
    </row>
    <row r="440" spans="3:17" customFormat="1" ht="15" x14ac:dyDescent="0.25">
      <c r="C440" s="174"/>
      <c r="D440" s="207"/>
      <c r="I440" s="109"/>
      <c r="K440" s="424"/>
      <c r="L440" s="424"/>
      <c r="M440" s="424"/>
      <c r="O440" s="424"/>
      <c r="P440" s="424"/>
      <c r="Q440" s="886"/>
    </row>
    <row r="441" spans="3:17" customFormat="1" ht="15" x14ac:dyDescent="0.25">
      <c r="C441" s="174"/>
      <c r="D441" s="207"/>
      <c r="I441" s="109"/>
      <c r="K441" s="424"/>
      <c r="L441" s="424"/>
      <c r="M441" s="424"/>
      <c r="O441" s="424"/>
      <c r="P441" s="424"/>
      <c r="Q441" s="886"/>
    </row>
    <row r="442" spans="3:17" customFormat="1" ht="15" x14ac:dyDescent="0.25">
      <c r="C442" s="174"/>
      <c r="D442" s="207"/>
      <c r="I442" s="109"/>
      <c r="K442" s="424"/>
      <c r="L442" s="424"/>
      <c r="M442" s="424"/>
      <c r="O442" s="424"/>
      <c r="P442" s="424"/>
      <c r="Q442" s="886"/>
    </row>
    <row r="443" spans="3:17" customFormat="1" ht="15" x14ac:dyDescent="0.25">
      <c r="C443" s="174"/>
      <c r="D443" s="207"/>
      <c r="I443" s="109"/>
      <c r="K443" s="424"/>
      <c r="L443" s="424"/>
      <c r="M443" s="424"/>
      <c r="O443" s="424"/>
      <c r="P443" s="424"/>
      <c r="Q443" s="886"/>
    </row>
    <row r="444" spans="3:17" customFormat="1" ht="15" x14ac:dyDescent="0.25">
      <c r="C444" s="174"/>
      <c r="D444" s="207"/>
      <c r="I444" s="109"/>
      <c r="K444" s="424"/>
      <c r="L444" s="424"/>
      <c r="M444" s="424"/>
      <c r="O444" s="424"/>
      <c r="P444" s="424"/>
      <c r="Q444" s="886"/>
    </row>
    <row r="445" spans="3:17" customFormat="1" ht="15" x14ac:dyDescent="0.25">
      <c r="C445" s="174"/>
      <c r="D445" s="207"/>
      <c r="I445" s="109"/>
      <c r="K445" s="424"/>
      <c r="L445" s="424"/>
      <c r="M445" s="424"/>
      <c r="O445" s="424"/>
      <c r="P445" s="424"/>
      <c r="Q445" s="886"/>
    </row>
    <row r="446" spans="3:17" customFormat="1" ht="15" x14ac:dyDescent="0.25">
      <c r="C446" s="174"/>
      <c r="D446" s="207"/>
      <c r="I446" s="109"/>
      <c r="K446" s="424"/>
      <c r="L446" s="424"/>
      <c r="M446" s="424"/>
      <c r="O446" s="424"/>
      <c r="P446" s="424"/>
      <c r="Q446" s="886"/>
    </row>
    <row r="447" spans="3:17" customFormat="1" ht="15" x14ac:dyDescent="0.25">
      <c r="C447" s="174"/>
      <c r="D447" s="207"/>
      <c r="I447" s="109"/>
      <c r="K447" s="424"/>
      <c r="L447" s="424"/>
      <c r="M447" s="424"/>
      <c r="O447" s="424"/>
      <c r="P447" s="424"/>
      <c r="Q447" s="886"/>
    </row>
    <row r="448" spans="3:17" customFormat="1" ht="15" x14ac:dyDescent="0.25">
      <c r="C448" s="174"/>
      <c r="D448" s="207"/>
      <c r="I448" s="109"/>
      <c r="K448" s="424"/>
      <c r="L448" s="424"/>
      <c r="M448" s="424"/>
      <c r="O448" s="424"/>
      <c r="P448" s="424"/>
      <c r="Q448" s="886"/>
    </row>
    <row r="449" spans="3:17" customFormat="1" ht="15" x14ac:dyDescent="0.25">
      <c r="C449" s="174"/>
      <c r="D449" s="207"/>
      <c r="I449" s="109"/>
      <c r="K449" s="424"/>
      <c r="L449" s="424"/>
      <c r="M449" s="424"/>
      <c r="O449" s="424"/>
      <c r="P449" s="424"/>
      <c r="Q449" s="886"/>
    </row>
    <row r="450" spans="3:17" customFormat="1" ht="15" x14ac:dyDescent="0.25">
      <c r="C450" s="174"/>
      <c r="D450" s="207"/>
      <c r="I450" s="109"/>
      <c r="K450" s="424"/>
      <c r="L450" s="424"/>
      <c r="M450" s="424"/>
      <c r="O450" s="424"/>
      <c r="P450" s="424"/>
      <c r="Q450" s="886"/>
    </row>
    <row r="451" spans="3:17" customFormat="1" ht="15" x14ac:dyDescent="0.25">
      <c r="C451" s="174"/>
      <c r="D451" s="207"/>
      <c r="I451" s="109"/>
      <c r="K451" s="424"/>
      <c r="L451" s="424"/>
      <c r="M451" s="424"/>
      <c r="O451" s="424"/>
      <c r="P451" s="424"/>
      <c r="Q451" s="886"/>
    </row>
    <row r="452" spans="3:17" customFormat="1" ht="15" x14ac:dyDescent="0.25">
      <c r="C452" s="174"/>
      <c r="D452" s="207"/>
      <c r="I452" s="109"/>
      <c r="K452" s="424"/>
      <c r="L452" s="424"/>
      <c r="M452" s="424"/>
      <c r="O452" s="424"/>
      <c r="P452" s="424"/>
      <c r="Q452" s="886"/>
    </row>
    <row r="453" spans="3:17" customFormat="1" ht="15" x14ac:dyDescent="0.25">
      <c r="C453" s="174"/>
      <c r="D453" s="207"/>
      <c r="I453" s="109"/>
      <c r="K453" s="424"/>
      <c r="L453" s="424"/>
      <c r="M453" s="424"/>
      <c r="O453" s="424"/>
      <c r="P453" s="424"/>
      <c r="Q453" s="886"/>
    </row>
    <row r="454" spans="3:17" customFormat="1" ht="15" x14ac:dyDescent="0.25">
      <c r="C454" s="174"/>
      <c r="D454" s="207"/>
      <c r="I454" s="109"/>
      <c r="K454" s="424"/>
      <c r="L454" s="424"/>
      <c r="M454" s="424"/>
      <c r="O454" s="424"/>
      <c r="P454" s="424"/>
      <c r="Q454" s="886"/>
    </row>
    <row r="455" spans="3:17" customFormat="1" ht="15" x14ac:dyDescent="0.25">
      <c r="C455" s="174"/>
      <c r="D455" s="207"/>
      <c r="I455" s="109"/>
      <c r="K455" s="424"/>
      <c r="L455" s="424"/>
      <c r="M455" s="424"/>
      <c r="O455" s="424"/>
      <c r="P455" s="424"/>
      <c r="Q455" s="886"/>
    </row>
    <row r="456" spans="3:17" customFormat="1" ht="15" x14ac:dyDescent="0.25">
      <c r="C456" s="174"/>
      <c r="D456" s="207"/>
      <c r="I456" s="109"/>
      <c r="K456" s="424"/>
      <c r="L456" s="424"/>
      <c r="M456" s="424"/>
      <c r="O456" s="424"/>
      <c r="P456" s="424"/>
      <c r="Q456" s="886"/>
    </row>
    <row r="457" spans="3:17" customFormat="1" ht="15" x14ac:dyDescent="0.25">
      <c r="C457" s="174"/>
      <c r="D457" s="207"/>
      <c r="I457" s="109"/>
      <c r="K457" s="424"/>
      <c r="L457" s="424"/>
      <c r="M457" s="424"/>
      <c r="O457" s="424"/>
      <c r="P457" s="424"/>
      <c r="Q457" s="886"/>
    </row>
    <row r="458" spans="3:17" customFormat="1" ht="15" x14ac:dyDescent="0.25">
      <c r="C458" s="174"/>
      <c r="D458" s="207"/>
      <c r="I458" s="109"/>
      <c r="K458" s="424"/>
      <c r="L458" s="424"/>
      <c r="M458" s="424"/>
      <c r="O458" s="424"/>
      <c r="P458" s="424"/>
      <c r="Q458" s="886"/>
    </row>
    <row r="459" spans="3:17" customFormat="1" ht="15" x14ac:dyDescent="0.25">
      <c r="C459" s="174"/>
      <c r="D459" s="207"/>
      <c r="I459" s="109"/>
      <c r="K459" s="424"/>
      <c r="L459" s="424"/>
      <c r="M459" s="424"/>
      <c r="O459" s="424"/>
      <c r="P459" s="424"/>
      <c r="Q459" s="886"/>
    </row>
    <row r="460" spans="3:17" customFormat="1" ht="15" x14ac:dyDescent="0.25">
      <c r="C460" s="174"/>
      <c r="D460" s="207"/>
      <c r="I460" s="109"/>
      <c r="K460" s="424"/>
      <c r="L460" s="424"/>
      <c r="M460" s="424"/>
      <c r="O460" s="424"/>
      <c r="P460" s="424"/>
      <c r="Q460" s="886"/>
    </row>
    <row r="461" spans="3:17" customFormat="1" ht="15" x14ac:dyDescent="0.25">
      <c r="C461" s="174"/>
      <c r="D461" s="207"/>
      <c r="I461" s="109"/>
      <c r="K461" s="424"/>
      <c r="L461" s="424"/>
      <c r="M461" s="424"/>
      <c r="O461" s="424"/>
      <c r="P461" s="424"/>
      <c r="Q461" s="886"/>
    </row>
    <row r="462" spans="3:17" customFormat="1" ht="15" x14ac:dyDescent="0.25">
      <c r="C462" s="174"/>
      <c r="D462" s="207"/>
      <c r="I462" s="109"/>
      <c r="K462" s="424"/>
      <c r="L462" s="424"/>
      <c r="M462" s="424"/>
      <c r="O462" s="424"/>
      <c r="P462" s="424"/>
      <c r="Q462" s="886"/>
    </row>
    <row r="463" spans="3:17" customFormat="1" ht="15" x14ac:dyDescent="0.25">
      <c r="C463" s="174"/>
      <c r="D463" s="207"/>
      <c r="I463" s="109"/>
      <c r="K463" s="424"/>
      <c r="L463" s="424"/>
      <c r="M463" s="424"/>
      <c r="O463" s="424"/>
      <c r="P463" s="424"/>
      <c r="Q463" s="886"/>
    </row>
    <row r="464" spans="3:17" customFormat="1" ht="15" x14ac:dyDescent="0.25">
      <c r="C464" s="174"/>
      <c r="D464" s="207"/>
      <c r="I464" s="109"/>
      <c r="K464" s="424"/>
      <c r="L464" s="424"/>
      <c r="M464" s="424"/>
      <c r="O464" s="424"/>
      <c r="P464" s="424"/>
      <c r="Q464" s="886"/>
    </row>
    <row r="465" spans="3:17" customFormat="1" ht="15" x14ac:dyDescent="0.25">
      <c r="C465" s="174"/>
      <c r="D465" s="207"/>
      <c r="I465" s="109"/>
      <c r="K465" s="424"/>
      <c r="L465" s="424"/>
      <c r="M465" s="424"/>
      <c r="O465" s="424"/>
      <c r="P465" s="424"/>
      <c r="Q465" s="886"/>
    </row>
    <row r="466" spans="3:17" customFormat="1" ht="15" x14ac:dyDescent="0.25">
      <c r="C466" s="174"/>
      <c r="D466" s="207"/>
      <c r="I466" s="109"/>
      <c r="K466" s="424"/>
      <c r="L466" s="424"/>
      <c r="M466" s="424"/>
      <c r="O466" s="424"/>
      <c r="P466" s="424"/>
      <c r="Q466" s="886"/>
    </row>
    <row r="467" spans="3:17" customFormat="1" ht="15" x14ac:dyDescent="0.25">
      <c r="C467" s="174"/>
      <c r="D467" s="207"/>
      <c r="I467" s="109"/>
      <c r="K467" s="424"/>
      <c r="L467" s="424"/>
      <c r="M467" s="424"/>
      <c r="O467" s="424"/>
      <c r="P467" s="424"/>
      <c r="Q467" s="886"/>
    </row>
    <row r="468" spans="3:17" customFormat="1" ht="15" x14ac:dyDescent="0.25">
      <c r="C468" s="174"/>
      <c r="D468" s="207"/>
      <c r="I468" s="109"/>
      <c r="K468" s="424"/>
      <c r="L468" s="424"/>
      <c r="M468" s="424"/>
      <c r="O468" s="424"/>
      <c r="P468" s="424"/>
      <c r="Q468" s="886"/>
    </row>
    <row r="469" spans="3:17" customFormat="1" ht="15" x14ac:dyDescent="0.25">
      <c r="C469" s="174"/>
      <c r="D469" s="207"/>
      <c r="I469" s="109"/>
      <c r="K469" s="424"/>
      <c r="L469" s="424"/>
      <c r="M469" s="424"/>
      <c r="O469" s="424"/>
      <c r="P469" s="424"/>
      <c r="Q469" s="886"/>
    </row>
    <row r="470" spans="3:17" customFormat="1" ht="15" x14ac:dyDescent="0.25">
      <c r="C470" s="174"/>
      <c r="D470" s="207"/>
      <c r="I470" s="109"/>
      <c r="K470" s="424"/>
      <c r="L470" s="424"/>
      <c r="M470" s="424"/>
      <c r="O470" s="424"/>
      <c r="P470" s="424"/>
      <c r="Q470" s="886"/>
    </row>
    <row r="471" spans="3:17" customFormat="1" ht="15" x14ac:dyDescent="0.25">
      <c r="C471" s="174"/>
      <c r="D471" s="207"/>
      <c r="I471" s="109"/>
      <c r="K471" s="424"/>
      <c r="L471" s="424"/>
      <c r="M471" s="424"/>
      <c r="O471" s="424"/>
      <c r="P471" s="424"/>
      <c r="Q471" s="886"/>
    </row>
    <row r="472" spans="3:17" customFormat="1" ht="15" x14ac:dyDescent="0.25">
      <c r="C472" s="174"/>
      <c r="D472" s="207"/>
      <c r="I472" s="109"/>
      <c r="K472" s="424"/>
      <c r="L472" s="424"/>
      <c r="M472" s="424"/>
      <c r="O472" s="424"/>
      <c r="P472" s="424"/>
      <c r="Q472" s="886"/>
    </row>
    <row r="473" spans="3:17" customFormat="1" ht="15" x14ac:dyDescent="0.25">
      <c r="C473" s="174"/>
      <c r="D473" s="207"/>
      <c r="I473" s="109"/>
      <c r="K473" s="424"/>
      <c r="L473" s="424"/>
      <c r="M473" s="424"/>
      <c r="O473" s="424"/>
      <c r="P473" s="424"/>
      <c r="Q473" s="886"/>
    </row>
    <row r="474" spans="3:17" customFormat="1" ht="15" x14ac:dyDescent="0.25">
      <c r="C474" s="174"/>
      <c r="D474" s="207"/>
      <c r="I474" s="109"/>
      <c r="K474" s="424"/>
      <c r="L474" s="424"/>
      <c r="M474" s="424"/>
      <c r="O474" s="424"/>
      <c r="P474" s="424"/>
      <c r="Q474" s="886"/>
    </row>
    <row r="475" spans="3:17" customFormat="1" ht="15" x14ac:dyDescent="0.25">
      <c r="C475" s="174"/>
      <c r="D475" s="207"/>
      <c r="I475" s="109"/>
      <c r="K475" s="424"/>
      <c r="L475" s="424"/>
      <c r="M475" s="424"/>
      <c r="O475" s="424"/>
      <c r="P475" s="424"/>
      <c r="Q475" s="886"/>
    </row>
    <row r="476" spans="3:17" customFormat="1" ht="15" x14ac:dyDescent="0.25">
      <c r="C476" s="174"/>
      <c r="D476" s="207"/>
      <c r="I476" s="109"/>
      <c r="K476" s="424"/>
      <c r="L476" s="424"/>
      <c r="M476" s="424"/>
      <c r="O476" s="424"/>
      <c r="P476" s="424"/>
      <c r="Q476" s="886"/>
    </row>
    <row r="477" spans="3:17" customFormat="1" ht="15" x14ac:dyDescent="0.25">
      <c r="C477" s="174"/>
      <c r="D477" s="207"/>
      <c r="I477" s="109"/>
      <c r="K477" s="424"/>
      <c r="L477" s="424"/>
      <c r="M477" s="424"/>
      <c r="O477" s="424"/>
      <c r="P477" s="424"/>
      <c r="Q477" s="886"/>
    </row>
    <row r="478" spans="3:17" customFormat="1" ht="15" x14ac:dyDescent="0.25">
      <c r="C478" s="174"/>
      <c r="D478" s="207"/>
      <c r="I478" s="109"/>
      <c r="K478" s="424"/>
      <c r="L478" s="424"/>
      <c r="M478" s="424"/>
      <c r="O478" s="424"/>
      <c r="P478" s="424"/>
      <c r="Q478" s="886"/>
    </row>
    <row r="479" spans="3:17" customFormat="1" ht="15" x14ac:dyDescent="0.25">
      <c r="C479" s="174"/>
      <c r="D479" s="207"/>
      <c r="I479" s="109"/>
      <c r="K479" s="424"/>
      <c r="L479" s="424"/>
      <c r="M479" s="424"/>
      <c r="O479" s="424"/>
      <c r="P479" s="424"/>
      <c r="Q479" s="886"/>
    </row>
    <row r="480" spans="3:17" customFormat="1" ht="15" x14ac:dyDescent="0.25">
      <c r="C480" s="174"/>
      <c r="D480" s="207"/>
      <c r="I480" s="109"/>
      <c r="K480" s="424"/>
      <c r="L480" s="424"/>
      <c r="M480" s="424"/>
      <c r="O480" s="424"/>
      <c r="P480" s="424"/>
      <c r="Q480" s="886"/>
    </row>
    <row r="481" spans="3:17" customFormat="1" ht="15" x14ac:dyDescent="0.25">
      <c r="C481" s="174"/>
      <c r="D481" s="207"/>
      <c r="I481" s="109"/>
      <c r="K481" s="424"/>
      <c r="L481" s="424"/>
      <c r="M481" s="424"/>
      <c r="O481" s="424"/>
      <c r="P481" s="424"/>
      <c r="Q481" s="886"/>
    </row>
    <row r="482" spans="3:17" customFormat="1" ht="15" x14ac:dyDescent="0.25">
      <c r="C482" s="174"/>
      <c r="D482" s="207"/>
      <c r="I482" s="109"/>
      <c r="K482" s="424"/>
      <c r="L482" s="424"/>
      <c r="M482" s="424"/>
      <c r="O482" s="424"/>
      <c r="P482" s="424"/>
      <c r="Q482" s="886"/>
    </row>
    <row r="483" spans="3:17" customFormat="1" ht="15" x14ac:dyDescent="0.25">
      <c r="C483" s="174"/>
      <c r="D483" s="207"/>
      <c r="I483" s="109"/>
      <c r="K483" s="424"/>
      <c r="L483" s="424"/>
      <c r="M483" s="424"/>
      <c r="O483" s="424"/>
      <c r="P483" s="424"/>
      <c r="Q483" s="886"/>
    </row>
    <row r="484" spans="3:17" customFormat="1" ht="15" x14ac:dyDescent="0.25">
      <c r="C484" s="174"/>
      <c r="D484" s="207"/>
      <c r="I484" s="109"/>
      <c r="K484" s="424"/>
      <c r="L484" s="424"/>
      <c r="M484" s="424"/>
      <c r="O484" s="424"/>
      <c r="P484" s="424"/>
      <c r="Q484" s="886"/>
    </row>
    <row r="485" spans="3:17" customFormat="1" ht="15" x14ac:dyDescent="0.25">
      <c r="C485" s="174"/>
      <c r="D485" s="207"/>
      <c r="I485" s="109"/>
      <c r="K485" s="424"/>
      <c r="L485" s="424"/>
      <c r="M485" s="424"/>
      <c r="O485" s="424"/>
      <c r="P485" s="424"/>
      <c r="Q485" s="886"/>
    </row>
    <row r="486" spans="3:17" customFormat="1" ht="15" x14ac:dyDescent="0.25">
      <c r="C486" s="174"/>
      <c r="D486" s="207"/>
      <c r="I486" s="109"/>
      <c r="K486" s="424"/>
      <c r="L486" s="424"/>
      <c r="M486" s="424"/>
      <c r="O486" s="424"/>
      <c r="P486" s="424"/>
      <c r="Q486" s="886"/>
    </row>
    <row r="487" spans="3:17" customFormat="1" ht="15" x14ac:dyDescent="0.25">
      <c r="C487" s="174"/>
      <c r="D487" s="207"/>
      <c r="I487" s="109"/>
      <c r="K487" s="424"/>
      <c r="L487" s="424"/>
      <c r="M487" s="424"/>
      <c r="O487" s="424"/>
      <c r="P487" s="424"/>
      <c r="Q487" s="886"/>
    </row>
    <row r="488" spans="3:17" customFormat="1" ht="15" x14ac:dyDescent="0.25">
      <c r="C488" s="174"/>
      <c r="D488" s="207"/>
      <c r="I488" s="109"/>
      <c r="K488" s="424"/>
      <c r="L488" s="424"/>
      <c r="M488" s="424"/>
      <c r="O488" s="424"/>
      <c r="P488" s="424"/>
      <c r="Q488" s="886"/>
    </row>
    <row r="489" spans="3:17" customFormat="1" ht="15" x14ac:dyDescent="0.25">
      <c r="C489" s="174"/>
      <c r="D489" s="207"/>
      <c r="I489" s="109"/>
      <c r="K489" s="424"/>
      <c r="L489" s="424"/>
      <c r="M489" s="424"/>
      <c r="O489" s="424"/>
      <c r="P489" s="424"/>
      <c r="Q489" s="886"/>
    </row>
    <row r="490" spans="3:17" customFormat="1" ht="15" x14ac:dyDescent="0.25">
      <c r="C490" s="174"/>
      <c r="D490" s="207"/>
      <c r="I490" s="109"/>
      <c r="K490" s="424"/>
      <c r="L490" s="424"/>
      <c r="M490" s="424"/>
      <c r="O490" s="424"/>
      <c r="P490" s="424"/>
      <c r="Q490" s="886"/>
    </row>
    <row r="491" spans="3:17" customFormat="1" ht="15" x14ac:dyDescent="0.25">
      <c r="C491" s="174"/>
      <c r="D491" s="207"/>
      <c r="I491" s="109"/>
      <c r="K491" s="424"/>
      <c r="L491" s="424"/>
      <c r="M491" s="424"/>
      <c r="O491" s="424"/>
      <c r="P491" s="424"/>
      <c r="Q491" s="886"/>
    </row>
    <row r="492" spans="3:17" customFormat="1" ht="15" x14ac:dyDescent="0.25">
      <c r="C492" s="174"/>
      <c r="D492" s="207"/>
      <c r="I492" s="109"/>
      <c r="K492" s="424"/>
      <c r="L492" s="424"/>
      <c r="M492" s="424"/>
      <c r="O492" s="424"/>
      <c r="P492" s="424"/>
      <c r="Q492" s="886"/>
    </row>
    <row r="493" spans="3:17" customFormat="1" ht="15" x14ac:dyDescent="0.25">
      <c r="C493" s="174"/>
      <c r="D493" s="207"/>
      <c r="I493" s="109"/>
      <c r="K493" s="424"/>
      <c r="L493" s="424"/>
      <c r="M493" s="424"/>
      <c r="O493" s="424"/>
      <c r="P493" s="424"/>
      <c r="Q493" s="886"/>
    </row>
    <row r="494" spans="3:17" customFormat="1" ht="15" x14ac:dyDescent="0.25">
      <c r="C494" s="174"/>
      <c r="D494" s="207"/>
      <c r="I494" s="109"/>
      <c r="K494" s="424"/>
      <c r="L494" s="424"/>
      <c r="M494" s="424"/>
      <c r="O494" s="424"/>
      <c r="P494" s="424"/>
      <c r="Q494" s="886"/>
    </row>
    <row r="495" spans="3:17" customFormat="1" ht="15" x14ac:dyDescent="0.25">
      <c r="C495" s="174"/>
      <c r="D495" s="207"/>
      <c r="I495" s="109"/>
      <c r="K495" s="424"/>
      <c r="L495" s="424"/>
      <c r="M495" s="424"/>
      <c r="O495" s="424"/>
      <c r="P495" s="424"/>
      <c r="Q495" s="886"/>
    </row>
    <row r="496" spans="3:17" customFormat="1" ht="15" x14ac:dyDescent="0.25">
      <c r="C496" s="174"/>
      <c r="D496" s="207"/>
      <c r="I496" s="109"/>
      <c r="K496" s="424"/>
      <c r="L496" s="424"/>
      <c r="M496" s="424"/>
      <c r="O496" s="424"/>
      <c r="P496" s="424"/>
      <c r="Q496" s="886"/>
    </row>
    <row r="497" spans="3:17" customFormat="1" ht="15" x14ac:dyDescent="0.25">
      <c r="C497" s="174"/>
      <c r="D497" s="207"/>
      <c r="I497" s="109"/>
      <c r="K497" s="424"/>
      <c r="L497" s="424"/>
      <c r="M497" s="424"/>
      <c r="O497" s="424"/>
      <c r="P497" s="424"/>
      <c r="Q497" s="886"/>
    </row>
    <row r="498" spans="3:17" customFormat="1" ht="15" x14ac:dyDescent="0.25">
      <c r="C498" s="174"/>
      <c r="D498" s="207"/>
      <c r="I498" s="109"/>
      <c r="K498" s="424"/>
      <c r="L498" s="424"/>
      <c r="M498" s="424"/>
      <c r="O498" s="424"/>
      <c r="P498" s="424"/>
      <c r="Q498" s="886"/>
    </row>
    <row r="499" spans="3:17" customFormat="1" ht="15" x14ac:dyDescent="0.25">
      <c r="C499" s="174"/>
      <c r="D499" s="207"/>
      <c r="I499" s="109"/>
      <c r="K499" s="424"/>
      <c r="L499" s="424"/>
      <c r="M499" s="424"/>
      <c r="O499" s="424"/>
      <c r="P499" s="424"/>
      <c r="Q499" s="886"/>
    </row>
    <row r="500" spans="3:17" customFormat="1" ht="15" x14ac:dyDescent="0.25">
      <c r="C500" s="174"/>
      <c r="D500" s="207"/>
      <c r="I500" s="109"/>
      <c r="K500" s="424"/>
      <c r="L500" s="424"/>
      <c r="M500" s="424"/>
      <c r="O500" s="424"/>
      <c r="P500" s="424"/>
      <c r="Q500" s="886"/>
    </row>
    <row r="501" spans="3:17" customFormat="1" ht="15" x14ac:dyDescent="0.25">
      <c r="C501" s="174"/>
      <c r="D501" s="207"/>
      <c r="I501" s="109"/>
      <c r="K501" s="424"/>
      <c r="L501" s="424"/>
      <c r="M501" s="424"/>
      <c r="O501" s="424"/>
      <c r="P501" s="424"/>
      <c r="Q501" s="886"/>
    </row>
    <row r="502" spans="3:17" customFormat="1" ht="15" x14ac:dyDescent="0.25">
      <c r="C502" s="174"/>
      <c r="D502" s="207"/>
      <c r="I502" s="109"/>
      <c r="K502" s="424"/>
      <c r="L502" s="424"/>
      <c r="M502" s="424"/>
      <c r="O502" s="424"/>
      <c r="P502" s="424"/>
      <c r="Q502" s="886"/>
    </row>
    <row r="503" spans="3:17" customFormat="1" ht="15" x14ac:dyDescent="0.25">
      <c r="C503" s="174"/>
      <c r="D503" s="207"/>
      <c r="I503" s="109"/>
      <c r="K503" s="424"/>
      <c r="L503" s="424"/>
      <c r="M503" s="424"/>
      <c r="O503" s="424"/>
      <c r="P503" s="424"/>
      <c r="Q503" s="886"/>
    </row>
    <row r="504" spans="3:17" customFormat="1" ht="15" x14ac:dyDescent="0.25">
      <c r="C504" s="174"/>
      <c r="D504" s="207"/>
      <c r="I504" s="109"/>
      <c r="K504" s="424"/>
      <c r="L504" s="424"/>
      <c r="M504" s="424"/>
      <c r="O504" s="424"/>
      <c r="P504" s="424"/>
      <c r="Q504" s="886"/>
    </row>
    <row r="505" spans="3:17" customFormat="1" ht="15" x14ac:dyDescent="0.25">
      <c r="C505" s="174"/>
      <c r="D505" s="207"/>
      <c r="I505" s="109"/>
      <c r="K505" s="424"/>
      <c r="L505" s="424"/>
      <c r="M505" s="424"/>
      <c r="O505" s="424"/>
      <c r="P505" s="424"/>
      <c r="Q505" s="886"/>
    </row>
    <row r="506" spans="3:17" customFormat="1" ht="15" x14ac:dyDescent="0.25">
      <c r="C506" s="174"/>
      <c r="D506" s="207"/>
      <c r="I506" s="109"/>
      <c r="K506" s="424"/>
      <c r="L506" s="424"/>
      <c r="M506" s="424"/>
      <c r="O506" s="424"/>
      <c r="P506" s="424"/>
      <c r="Q506" s="886"/>
    </row>
    <row r="507" spans="3:17" customFormat="1" ht="15" x14ac:dyDescent="0.25">
      <c r="C507" s="174"/>
      <c r="D507" s="207"/>
      <c r="I507" s="109"/>
      <c r="K507" s="424"/>
      <c r="L507" s="424"/>
      <c r="M507" s="424"/>
      <c r="O507" s="424"/>
      <c r="P507" s="424"/>
      <c r="Q507" s="886"/>
    </row>
    <row r="508" spans="3:17" customFormat="1" ht="15" x14ac:dyDescent="0.25">
      <c r="C508" s="174"/>
      <c r="D508" s="207"/>
      <c r="I508" s="109"/>
      <c r="K508" s="424"/>
      <c r="L508" s="424"/>
      <c r="M508" s="424"/>
      <c r="O508" s="424"/>
      <c r="P508" s="424"/>
      <c r="Q508" s="886"/>
    </row>
    <row r="509" spans="3:17" customFormat="1" ht="15" x14ac:dyDescent="0.25">
      <c r="C509" s="174"/>
      <c r="D509" s="207"/>
      <c r="I509" s="109"/>
      <c r="K509" s="424"/>
      <c r="L509" s="424"/>
      <c r="M509" s="424"/>
      <c r="O509" s="424"/>
      <c r="P509" s="424"/>
      <c r="Q509" s="886"/>
    </row>
    <row r="510" spans="3:17" customFormat="1" ht="15" x14ac:dyDescent="0.25">
      <c r="C510" s="174"/>
      <c r="D510" s="207"/>
      <c r="I510" s="109"/>
      <c r="K510" s="424"/>
      <c r="L510" s="424"/>
      <c r="M510" s="424"/>
      <c r="O510" s="424"/>
      <c r="P510" s="424"/>
      <c r="Q510" s="886"/>
    </row>
    <row r="511" spans="3:17" customFormat="1" ht="15" x14ac:dyDescent="0.25">
      <c r="C511" s="174"/>
      <c r="D511" s="207"/>
      <c r="I511" s="109"/>
      <c r="K511" s="424"/>
      <c r="L511" s="424"/>
      <c r="M511" s="424"/>
      <c r="O511" s="424"/>
      <c r="P511" s="424"/>
      <c r="Q511" s="886"/>
    </row>
    <row r="512" spans="3:17" customFormat="1" ht="15" x14ac:dyDescent="0.25">
      <c r="C512" s="174"/>
      <c r="D512" s="207"/>
      <c r="I512" s="109"/>
      <c r="K512" s="424"/>
      <c r="L512" s="424"/>
      <c r="M512" s="424"/>
      <c r="O512" s="424"/>
      <c r="P512" s="424"/>
      <c r="Q512" s="886"/>
    </row>
    <row r="513" spans="3:17" customFormat="1" ht="15" x14ac:dyDescent="0.25">
      <c r="C513" s="174"/>
      <c r="D513" s="207"/>
      <c r="I513" s="109"/>
      <c r="K513" s="424"/>
      <c r="L513" s="424"/>
      <c r="M513" s="424"/>
      <c r="O513" s="424"/>
      <c r="P513" s="424"/>
      <c r="Q513" s="886"/>
    </row>
    <row r="514" spans="3:17" customFormat="1" ht="15" x14ac:dyDescent="0.25">
      <c r="C514" s="174"/>
      <c r="D514" s="207"/>
      <c r="I514" s="109"/>
      <c r="K514" s="424"/>
      <c r="L514" s="424"/>
      <c r="M514" s="424"/>
      <c r="O514" s="424"/>
      <c r="P514" s="424"/>
      <c r="Q514" s="886"/>
    </row>
    <row r="515" spans="3:17" customFormat="1" ht="15" x14ac:dyDescent="0.25">
      <c r="C515" s="174"/>
      <c r="D515" s="207"/>
      <c r="I515" s="109"/>
      <c r="K515" s="424"/>
      <c r="L515" s="424"/>
      <c r="M515" s="424"/>
      <c r="O515" s="424"/>
      <c r="P515" s="424"/>
      <c r="Q515" s="886"/>
    </row>
    <row r="516" spans="3:17" customFormat="1" ht="15" x14ac:dyDescent="0.25">
      <c r="C516" s="174"/>
      <c r="D516" s="207"/>
      <c r="I516" s="109"/>
      <c r="K516" s="424"/>
      <c r="L516" s="424"/>
      <c r="M516" s="424"/>
      <c r="O516" s="424"/>
      <c r="P516" s="424"/>
      <c r="Q516" s="886"/>
    </row>
    <row r="517" spans="3:17" customFormat="1" ht="15" x14ac:dyDescent="0.25">
      <c r="C517" s="174"/>
      <c r="D517" s="207"/>
      <c r="I517" s="109"/>
      <c r="K517" s="424"/>
      <c r="L517" s="424"/>
      <c r="M517" s="424"/>
      <c r="O517" s="424"/>
      <c r="P517" s="424"/>
      <c r="Q517" s="886"/>
    </row>
    <row r="518" spans="3:17" customFormat="1" ht="15" x14ac:dyDescent="0.25">
      <c r="C518" s="174"/>
      <c r="D518" s="207"/>
      <c r="I518" s="109"/>
      <c r="K518" s="424"/>
      <c r="L518" s="424"/>
      <c r="M518" s="424"/>
      <c r="O518" s="424"/>
      <c r="P518" s="424"/>
      <c r="Q518" s="886"/>
    </row>
    <row r="519" spans="3:17" customFormat="1" ht="15" x14ac:dyDescent="0.25">
      <c r="C519" s="174"/>
      <c r="D519" s="207"/>
      <c r="I519" s="109"/>
      <c r="K519" s="424"/>
      <c r="L519" s="424"/>
      <c r="M519" s="424"/>
      <c r="O519" s="424"/>
      <c r="P519" s="424"/>
      <c r="Q519" s="886"/>
    </row>
    <row r="520" spans="3:17" customFormat="1" ht="15" x14ac:dyDescent="0.25">
      <c r="C520" s="174"/>
      <c r="D520" s="207"/>
      <c r="I520" s="109"/>
      <c r="K520" s="424"/>
      <c r="L520" s="424"/>
      <c r="M520" s="424"/>
      <c r="O520" s="424"/>
      <c r="P520" s="424"/>
      <c r="Q520" s="886"/>
    </row>
    <row r="521" spans="3:17" customFormat="1" ht="15" x14ac:dyDescent="0.25">
      <c r="C521" s="174"/>
      <c r="D521" s="207"/>
      <c r="I521" s="109"/>
      <c r="K521" s="424"/>
      <c r="L521" s="424"/>
      <c r="M521" s="424"/>
      <c r="O521" s="424"/>
      <c r="P521" s="424"/>
      <c r="Q521" s="886"/>
    </row>
    <row r="522" spans="3:17" customFormat="1" ht="15" x14ac:dyDescent="0.25">
      <c r="C522" s="174"/>
      <c r="D522" s="207"/>
      <c r="I522" s="109"/>
      <c r="K522" s="424"/>
      <c r="L522" s="424"/>
      <c r="M522" s="424"/>
      <c r="O522" s="424"/>
      <c r="P522" s="424"/>
      <c r="Q522" s="886"/>
    </row>
    <row r="523" spans="3:17" customFormat="1" ht="15" x14ac:dyDescent="0.25">
      <c r="C523" s="174"/>
      <c r="D523" s="207"/>
      <c r="I523" s="109"/>
      <c r="K523" s="424"/>
      <c r="L523" s="424"/>
      <c r="M523" s="424"/>
      <c r="O523" s="424"/>
      <c r="P523" s="424"/>
      <c r="Q523" s="886"/>
    </row>
    <row r="524" spans="3:17" customFormat="1" ht="15" x14ac:dyDescent="0.25">
      <c r="C524" s="174"/>
      <c r="D524" s="207"/>
      <c r="I524" s="109"/>
      <c r="K524" s="424"/>
      <c r="L524" s="424"/>
      <c r="M524" s="424"/>
      <c r="O524" s="424"/>
      <c r="P524" s="424"/>
      <c r="Q524" s="886"/>
    </row>
    <row r="525" spans="3:17" customFormat="1" ht="15" x14ac:dyDescent="0.25">
      <c r="C525" s="174"/>
      <c r="D525" s="207"/>
      <c r="I525" s="109"/>
      <c r="K525" s="424"/>
      <c r="L525" s="424"/>
      <c r="M525" s="424"/>
      <c r="O525" s="424"/>
      <c r="P525" s="424"/>
      <c r="Q525" s="886"/>
    </row>
    <row r="526" spans="3:17" customFormat="1" ht="15" x14ac:dyDescent="0.25">
      <c r="C526" s="174"/>
      <c r="D526" s="207"/>
      <c r="I526" s="109"/>
      <c r="K526" s="424"/>
      <c r="L526" s="424"/>
      <c r="M526" s="424"/>
      <c r="O526" s="424"/>
      <c r="P526" s="424"/>
      <c r="Q526" s="886"/>
    </row>
    <row r="527" spans="3:17" customFormat="1" ht="15" x14ac:dyDescent="0.25">
      <c r="C527" s="174"/>
      <c r="D527" s="207"/>
      <c r="I527" s="109"/>
      <c r="K527" s="424"/>
      <c r="L527" s="424"/>
      <c r="M527" s="424"/>
      <c r="O527" s="424"/>
      <c r="P527" s="424"/>
      <c r="Q527" s="886"/>
    </row>
    <row r="528" spans="3:17" customFormat="1" ht="15" x14ac:dyDescent="0.25">
      <c r="C528" s="174"/>
      <c r="D528" s="207"/>
      <c r="I528" s="109"/>
      <c r="K528" s="424"/>
      <c r="L528" s="424"/>
      <c r="M528" s="424"/>
      <c r="O528" s="424"/>
      <c r="P528" s="424"/>
      <c r="Q528" s="886"/>
    </row>
    <row r="529" spans="3:17" customFormat="1" ht="15" x14ac:dyDescent="0.25">
      <c r="C529" s="174"/>
      <c r="D529" s="207"/>
      <c r="I529" s="109"/>
      <c r="K529" s="424"/>
      <c r="L529" s="424"/>
      <c r="M529" s="424"/>
      <c r="O529" s="424"/>
      <c r="P529" s="424"/>
      <c r="Q529" s="886"/>
    </row>
    <row r="530" spans="3:17" customFormat="1" ht="15" x14ac:dyDescent="0.25">
      <c r="C530" s="174"/>
      <c r="D530" s="207"/>
      <c r="I530" s="109"/>
      <c r="K530" s="424"/>
      <c r="L530" s="424"/>
      <c r="M530" s="424"/>
      <c r="O530" s="424"/>
      <c r="P530" s="424"/>
      <c r="Q530" s="886"/>
    </row>
    <row r="531" spans="3:17" customFormat="1" ht="15" x14ac:dyDescent="0.25">
      <c r="C531" s="174"/>
      <c r="D531" s="207"/>
      <c r="I531" s="109"/>
      <c r="K531" s="424"/>
      <c r="L531" s="424"/>
      <c r="M531" s="424"/>
      <c r="O531" s="424"/>
      <c r="P531" s="424"/>
      <c r="Q531" s="886"/>
    </row>
    <row r="532" spans="3:17" customFormat="1" ht="15" x14ac:dyDescent="0.25">
      <c r="C532" s="174"/>
      <c r="D532" s="207"/>
      <c r="I532" s="109"/>
      <c r="K532" s="424"/>
      <c r="L532" s="424"/>
      <c r="M532" s="424"/>
      <c r="O532" s="424"/>
      <c r="P532" s="424"/>
      <c r="Q532" s="886"/>
    </row>
    <row r="533" spans="3:17" customFormat="1" ht="15" x14ac:dyDescent="0.25">
      <c r="C533" s="174"/>
      <c r="D533" s="207"/>
      <c r="I533" s="109"/>
      <c r="K533" s="424"/>
      <c r="L533" s="424"/>
      <c r="M533" s="424"/>
      <c r="O533" s="424"/>
      <c r="P533" s="424"/>
      <c r="Q533" s="886"/>
    </row>
    <row r="534" spans="3:17" customFormat="1" ht="15" x14ac:dyDescent="0.25">
      <c r="C534" s="174"/>
      <c r="D534" s="207"/>
      <c r="I534" s="109"/>
      <c r="K534" s="424"/>
      <c r="L534" s="424"/>
      <c r="M534" s="424"/>
      <c r="O534" s="424"/>
      <c r="P534" s="424"/>
      <c r="Q534" s="886"/>
    </row>
    <row r="535" spans="3:17" customFormat="1" ht="15" x14ac:dyDescent="0.25">
      <c r="C535" s="174"/>
      <c r="D535" s="207"/>
      <c r="I535" s="109"/>
      <c r="K535" s="424"/>
      <c r="L535" s="424"/>
      <c r="M535" s="424"/>
      <c r="O535" s="424"/>
      <c r="P535" s="424"/>
      <c r="Q535" s="886"/>
    </row>
    <row r="536" spans="3:17" customFormat="1" ht="15" x14ac:dyDescent="0.25">
      <c r="C536" s="174"/>
      <c r="D536" s="207"/>
      <c r="I536" s="109"/>
      <c r="K536" s="424"/>
      <c r="L536" s="424"/>
      <c r="M536" s="424"/>
      <c r="O536" s="424"/>
      <c r="P536" s="424"/>
      <c r="Q536" s="886"/>
    </row>
    <row r="537" spans="3:17" customFormat="1" ht="15" x14ac:dyDescent="0.25">
      <c r="C537" s="174"/>
      <c r="D537" s="207"/>
      <c r="I537" s="109"/>
      <c r="K537" s="424"/>
      <c r="L537" s="424"/>
      <c r="M537" s="424"/>
      <c r="O537" s="424"/>
      <c r="P537" s="424"/>
      <c r="Q537" s="886"/>
    </row>
    <row r="538" spans="3:17" customFormat="1" ht="15" x14ac:dyDescent="0.25">
      <c r="C538" s="174"/>
      <c r="D538" s="207"/>
      <c r="I538" s="109"/>
      <c r="K538" s="424"/>
      <c r="L538" s="424"/>
      <c r="M538" s="424"/>
      <c r="O538" s="424"/>
      <c r="P538" s="424"/>
      <c r="Q538" s="886"/>
    </row>
    <row r="539" spans="3:17" customFormat="1" ht="15" x14ac:dyDescent="0.25">
      <c r="C539" s="174"/>
      <c r="D539" s="207"/>
      <c r="I539" s="109"/>
      <c r="K539" s="424"/>
      <c r="L539" s="424"/>
      <c r="M539" s="424"/>
      <c r="O539" s="424"/>
      <c r="P539" s="424"/>
      <c r="Q539" s="886"/>
    </row>
    <row r="540" spans="3:17" customFormat="1" ht="15" x14ac:dyDescent="0.25">
      <c r="C540" s="174"/>
      <c r="D540" s="207"/>
      <c r="I540" s="109"/>
      <c r="K540" s="424"/>
      <c r="L540" s="424"/>
      <c r="M540" s="424"/>
      <c r="O540" s="424"/>
      <c r="P540" s="424"/>
      <c r="Q540" s="886"/>
    </row>
    <row r="541" spans="3:17" customFormat="1" ht="15" x14ac:dyDescent="0.25">
      <c r="C541" s="174"/>
      <c r="D541" s="207"/>
      <c r="I541" s="109"/>
      <c r="K541" s="424"/>
      <c r="L541" s="424"/>
      <c r="M541" s="424"/>
      <c r="O541" s="424"/>
      <c r="P541" s="424"/>
      <c r="Q541" s="886"/>
    </row>
    <row r="542" spans="3:17" customFormat="1" ht="15" x14ac:dyDescent="0.25">
      <c r="C542" s="174"/>
      <c r="D542" s="207"/>
      <c r="I542" s="109"/>
      <c r="K542" s="424"/>
      <c r="L542" s="424"/>
      <c r="M542" s="424"/>
      <c r="O542" s="424"/>
      <c r="P542" s="424"/>
      <c r="Q542" s="886"/>
    </row>
    <row r="543" spans="3:17" customFormat="1" ht="15" x14ac:dyDescent="0.25">
      <c r="C543" s="174"/>
      <c r="D543" s="207"/>
      <c r="I543" s="109"/>
      <c r="K543" s="424"/>
      <c r="L543" s="424"/>
      <c r="M543" s="424"/>
      <c r="O543" s="424"/>
      <c r="P543" s="424"/>
      <c r="Q543" s="886"/>
    </row>
    <row r="544" spans="3:17" customFormat="1" ht="15" x14ac:dyDescent="0.25">
      <c r="C544" s="174"/>
      <c r="D544" s="207"/>
      <c r="I544" s="109"/>
      <c r="K544" s="424"/>
      <c r="L544" s="424"/>
      <c r="M544" s="424"/>
      <c r="O544" s="424"/>
      <c r="P544" s="424"/>
      <c r="Q544" s="886"/>
    </row>
    <row r="545" spans="3:17" customFormat="1" ht="15" x14ac:dyDescent="0.25">
      <c r="C545" s="174"/>
      <c r="D545" s="207"/>
      <c r="I545" s="109"/>
      <c r="K545" s="424"/>
      <c r="L545" s="424"/>
      <c r="M545" s="424"/>
      <c r="O545" s="424"/>
      <c r="P545" s="424"/>
      <c r="Q545" s="886"/>
    </row>
    <row r="546" spans="3:17" customFormat="1" ht="15" x14ac:dyDescent="0.25">
      <c r="C546" s="174"/>
      <c r="D546" s="207"/>
      <c r="I546" s="109"/>
      <c r="K546" s="424"/>
      <c r="L546" s="424"/>
      <c r="M546" s="424"/>
      <c r="O546" s="424"/>
      <c r="P546" s="424"/>
      <c r="Q546" s="886"/>
    </row>
    <row r="547" spans="3:17" customFormat="1" ht="15" x14ac:dyDescent="0.25">
      <c r="C547" s="174"/>
      <c r="D547" s="207"/>
      <c r="I547" s="109"/>
      <c r="K547" s="424"/>
      <c r="L547" s="424"/>
      <c r="M547" s="424"/>
      <c r="O547" s="424"/>
      <c r="P547" s="424"/>
      <c r="Q547" s="886"/>
    </row>
    <row r="548" spans="3:17" customFormat="1" ht="15" x14ac:dyDescent="0.25">
      <c r="C548" s="174"/>
      <c r="D548" s="207"/>
      <c r="I548" s="109"/>
      <c r="K548" s="424"/>
      <c r="L548" s="424"/>
      <c r="M548" s="424"/>
      <c r="O548" s="424"/>
      <c r="P548" s="424"/>
      <c r="Q548" s="886"/>
    </row>
    <row r="549" spans="3:17" customFormat="1" ht="15" x14ac:dyDescent="0.25">
      <c r="C549" s="174"/>
      <c r="D549" s="207"/>
      <c r="I549" s="109"/>
      <c r="K549" s="424"/>
      <c r="L549" s="424"/>
      <c r="M549" s="424"/>
      <c r="O549" s="424"/>
      <c r="P549" s="424"/>
      <c r="Q549" s="886"/>
    </row>
    <row r="550" spans="3:17" customFormat="1" ht="15" x14ac:dyDescent="0.25">
      <c r="C550" s="174"/>
      <c r="D550" s="207"/>
      <c r="I550" s="109"/>
      <c r="K550" s="424"/>
      <c r="L550" s="424"/>
      <c r="M550" s="424"/>
      <c r="O550" s="424"/>
      <c r="P550" s="424"/>
      <c r="Q550" s="886"/>
    </row>
    <row r="551" spans="3:17" customFormat="1" ht="15" x14ac:dyDescent="0.25">
      <c r="C551" s="174"/>
      <c r="D551" s="207"/>
      <c r="I551" s="109"/>
      <c r="K551" s="424"/>
      <c r="L551" s="424"/>
      <c r="M551" s="424"/>
      <c r="O551" s="424"/>
      <c r="P551" s="424"/>
      <c r="Q551" s="886"/>
    </row>
    <row r="552" spans="3:17" customFormat="1" ht="15" x14ac:dyDescent="0.25">
      <c r="C552" s="174"/>
      <c r="D552" s="207"/>
      <c r="I552" s="109"/>
      <c r="K552" s="424"/>
      <c r="L552" s="424"/>
      <c r="M552" s="424"/>
      <c r="O552" s="424"/>
      <c r="P552" s="424"/>
      <c r="Q552" s="886"/>
    </row>
    <row r="553" spans="3:17" customFormat="1" ht="15" x14ac:dyDescent="0.25">
      <c r="C553" s="174"/>
      <c r="D553" s="207"/>
      <c r="I553" s="109"/>
      <c r="K553" s="424"/>
      <c r="L553" s="424"/>
      <c r="M553" s="424"/>
      <c r="O553" s="424"/>
      <c r="P553" s="424"/>
      <c r="Q553" s="886"/>
    </row>
    <row r="554" spans="3:17" customFormat="1" ht="15" x14ac:dyDescent="0.25">
      <c r="C554" s="174"/>
      <c r="D554" s="207"/>
      <c r="I554" s="109"/>
      <c r="K554" s="424"/>
      <c r="L554" s="424"/>
      <c r="M554" s="424"/>
      <c r="O554" s="424"/>
      <c r="P554" s="424"/>
      <c r="Q554" s="886"/>
    </row>
    <row r="555" spans="3:17" customFormat="1" ht="15" x14ac:dyDescent="0.25">
      <c r="C555" s="174"/>
      <c r="D555" s="207"/>
      <c r="I555" s="109"/>
      <c r="K555" s="424"/>
      <c r="L555" s="424"/>
      <c r="M555" s="424"/>
      <c r="O555" s="424"/>
      <c r="P555" s="424"/>
      <c r="Q555" s="886"/>
    </row>
    <row r="556" spans="3:17" customFormat="1" ht="15" x14ac:dyDescent="0.25">
      <c r="C556" s="174"/>
      <c r="D556" s="207"/>
      <c r="I556" s="109"/>
      <c r="K556" s="424"/>
      <c r="L556" s="424"/>
      <c r="M556" s="424"/>
      <c r="O556" s="424"/>
      <c r="P556" s="424"/>
      <c r="Q556" s="886"/>
    </row>
    <row r="557" spans="3:17" customFormat="1" ht="15" x14ac:dyDescent="0.25">
      <c r="C557" s="174"/>
      <c r="D557" s="207"/>
      <c r="I557" s="109"/>
      <c r="K557" s="424"/>
      <c r="L557" s="424"/>
      <c r="M557" s="424"/>
      <c r="O557" s="424"/>
      <c r="P557" s="424"/>
      <c r="Q557" s="886"/>
    </row>
    <row r="558" spans="3:17" customFormat="1" ht="15" x14ac:dyDescent="0.25">
      <c r="C558" s="174"/>
      <c r="D558" s="207"/>
      <c r="I558" s="109"/>
      <c r="K558" s="424"/>
      <c r="L558" s="424"/>
      <c r="M558" s="424"/>
      <c r="O558" s="424"/>
      <c r="P558" s="424"/>
      <c r="Q558" s="886"/>
    </row>
    <row r="559" spans="3:17" customFormat="1" ht="15" x14ac:dyDescent="0.25">
      <c r="C559" s="174"/>
      <c r="D559" s="207"/>
      <c r="I559" s="109"/>
      <c r="K559" s="424"/>
      <c r="L559" s="424"/>
      <c r="M559" s="424"/>
      <c r="O559" s="424"/>
      <c r="P559" s="424"/>
      <c r="Q559" s="886"/>
    </row>
    <row r="560" spans="3:17" customFormat="1" ht="15" x14ac:dyDescent="0.25">
      <c r="C560" s="174"/>
      <c r="D560" s="207"/>
      <c r="I560" s="109"/>
      <c r="K560" s="424"/>
      <c r="L560" s="424"/>
      <c r="M560" s="424"/>
      <c r="O560" s="424"/>
      <c r="P560" s="424"/>
      <c r="Q560" s="886"/>
    </row>
    <row r="561" spans="3:17" customFormat="1" ht="15" x14ac:dyDescent="0.25">
      <c r="C561" s="174"/>
      <c r="D561" s="207"/>
      <c r="I561" s="109"/>
      <c r="K561" s="424"/>
      <c r="L561" s="424"/>
      <c r="M561" s="424"/>
      <c r="O561" s="424"/>
      <c r="P561" s="424"/>
      <c r="Q561" s="886"/>
    </row>
    <row r="562" spans="3:17" customFormat="1" ht="15" x14ac:dyDescent="0.25">
      <c r="C562" s="174"/>
      <c r="D562" s="207"/>
      <c r="I562" s="109"/>
      <c r="K562" s="424"/>
      <c r="L562" s="424"/>
      <c r="M562" s="424"/>
      <c r="O562" s="424"/>
      <c r="P562" s="424"/>
      <c r="Q562" s="886"/>
    </row>
    <row r="563" spans="3:17" customFormat="1" ht="15" x14ac:dyDescent="0.25">
      <c r="C563" s="174"/>
      <c r="D563" s="207"/>
      <c r="I563" s="109"/>
      <c r="K563" s="424"/>
      <c r="L563" s="424"/>
      <c r="M563" s="424"/>
      <c r="O563" s="424"/>
      <c r="P563" s="424"/>
      <c r="Q563" s="886"/>
    </row>
    <row r="564" spans="3:17" customFormat="1" ht="15" x14ac:dyDescent="0.25">
      <c r="C564" s="174"/>
      <c r="D564" s="207"/>
      <c r="I564" s="109"/>
      <c r="K564" s="424"/>
      <c r="L564" s="424"/>
      <c r="M564" s="424"/>
      <c r="O564" s="424"/>
      <c r="P564" s="424"/>
      <c r="Q564" s="886"/>
    </row>
    <row r="565" spans="3:17" customFormat="1" ht="15" x14ac:dyDescent="0.25">
      <c r="C565" s="174"/>
      <c r="D565" s="207"/>
      <c r="I565" s="109"/>
      <c r="K565" s="424"/>
      <c r="L565" s="424"/>
      <c r="M565" s="424"/>
      <c r="O565" s="424"/>
      <c r="P565" s="424"/>
      <c r="Q565" s="886"/>
    </row>
    <row r="566" spans="3:17" customFormat="1" ht="15" x14ac:dyDescent="0.25">
      <c r="C566" s="174"/>
      <c r="D566" s="207"/>
      <c r="I566" s="109"/>
      <c r="K566" s="424"/>
      <c r="L566" s="424"/>
      <c r="M566" s="424"/>
      <c r="O566" s="424"/>
      <c r="P566" s="424"/>
      <c r="Q566" s="886"/>
    </row>
    <row r="567" spans="3:17" customFormat="1" ht="15" x14ac:dyDescent="0.25">
      <c r="C567" s="174"/>
      <c r="D567" s="207"/>
      <c r="I567" s="109"/>
      <c r="K567" s="424"/>
      <c r="L567" s="424"/>
      <c r="M567" s="424"/>
      <c r="O567" s="424"/>
      <c r="P567" s="424"/>
      <c r="Q567" s="886"/>
    </row>
    <row r="568" spans="3:17" customFormat="1" ht="15" x14ac:dyDescent="0.25">
      <c r="C568" s="174"/>
      <c r="D568" s="207"/>
      <c r="I568" s="109"/>
      <c r="K568" s="424"/>
      <c r="L568" s="424"/>
      <c r="M568" s="424"/>
      <c r="O568" s="424"/>
      <c r="P568" s="424"/>
      <c r="Q568" s="886"/>
    </row>
    <row r="569" spans="3:17" customFormat="1" ht="15" x14ac:dyDescent="0.25">
      <c r="C569" s="174"/>
      <c r="D569" s="207"/>
      <c r="I569" s="109"/>
      <c r="K569" s="424"/>
      <c r="L569" s="424"/>
      <c r="M569" s="424"/>
      <c r="O569" s="424"/>
      <c r="P569" s="424"/>
      <c r="Q569" s="886"/>
    </row>
    <row r="570" spans="3:17" customFormat="1" ht="15" x14ac:dyDescent="0.25">
      <c r="C570" s="174"/>
      <c r="D570" s="207"/>
      <c r="I570" s="109"/>
      <c r="K570" s="424"/>
      <c r="L570" s="424"/>
      <c r="M570" s="424"/>
      <c r="O570" s="424"/>
      <c r="P570" s="424"/>
      <c r="Q570" s="886"/>
    </row>
    <row r="571" spans="3:17" customFormat="1" ht="15" x14ac:dyDescent="0.25">
      <c r="C571" s="174"/>
      <c r="D571" s="207"/>
      <c r="I571" s="109"/>
      <c r="K571" s="424"/>
      <c r="L571" s="424"/>
      <c r="M571" s="424"/>
      <c r="O571" s="424"/>
      <c r="P571" s="424"/>
      <c r="Q571" s="886"/>
    </row>
    <row r="572" spans="3:17" customFormat="1" ht="15" x14ac:dyDescent="0.25">
      <c r="C572" s="174"/>
      <c r="D572" s="207"/>
      <c r="I572" s="109"/>
      <c r="K572" s="424"/>
      <c r="L572" s="424"/>
      <c r="M572" s="424"/>
      <c r="O572" s="424"/>
      <c r="P572" s="424"/>
      <c r="Q572" s="886"/>
    </row>
    <row r="573" spans="3:17" customFormat="1" ht="15" x14ac:dyDescent="0.25">
      <c r="C573" s="174"/>
      <c r="D573" s="207"/>
      <c r="I573" s="109"/>
      <c r="K573" s="424"/>
      <c r="L573" s="424"/>
      <c r="M573" s="424"/>
      <c r="O573" s="424"/>
      <c r="P573" s="424"/>
      <c r="Q573" s="886"/>
    </row>
    <row r="574" spans="3:17" customFormat="1" ht="15" x14ac:dyDescent="0.25">
      <c r="C574" s="174"/>
      <c r="D574" s="207"/>
      <c r="I574" s="109"/>
      <c r="K574" s="424"/>
      <c r="L574" s="424"/>
      <c r="M574" s="424"/>
      <c r="O574" s="424"/>
      <c r="P574" s="424"/>
      <c r="Q574" s="886"/>
    </row>
    <row r="575" spans="3:17" customFormat="1" ht="15" x14ac:dyDescent="0.25">
      <c r="C575" s="174"/>
      <c r="D575" s="207"/>
      <c r="I575" s="109"/>
      <c r="K575" s="424"/>
      <c r="L575" s="424"/>
      <c r="M575" s="424"/>
      <c r="O575" s="424"/>
      <c r="P575" s="424"/>
      <c r="Q575" s="886"/>
    </row>
    <row r="576" spans="3:17" customFormat="1" ht="15" x14ac:dyDescent="0.25">
      <c r="C576" s="174"/>
      <c r="D576" s="207"/>
      <c r="I576" s="109"/>
      <c r="K576" s="424"/>
      <c r="L576" s="424"/>
      <c r="M576" s="424"/>
      <c r="O576" s="424"/>
      <c r="P576" s="424"/>
      <c r="Q576" s="886"/>
    </row>
    <row r="577" spans="3:17" customFormat="1" ht="15" x14ac:dyDescent="0.25">
      <c r="C577" s="174"/>
      <c r="D577" s="207"/>
      <c r="I577" s="109"/>
      <c r="K577" s="424"/>
      <c r="L577" s="424"/>
      <c r="M577" s="424"/>
      <c r="O577" s="424"/>
      <c r="P577" s="424"/>
      <c r="Q577" s="886"/>
    </row>
    <row r="578" spans="3:17" customFormat="1" ht="15" x14ac:dyDescent="0.25">
      <c r="C578" s="174"/>
      <c r="D578" s="207"/>
      <c r="I578" s="109"/>
      <c r="K578" s="424"/>
      <c r="L578" s="424"/>
      <c r="M578" s="424"/>
      <c r="O578" s="424"/>
      <c r="P578" s="424"/>
      <c r="Q578" s="886"/>
    </row>
    <row r="579" spans="3:17" customFormat="1" ht="15" x14ac:dyDescent="0.25">
      <c r="C579" s="174"/>
      <c r="D579" s="207"/>
      <c r="I579" s="109"/>
      <c r="K579" s="424"/>
      <c r="L579" s="424"/>
      <c r="M579" s="424"/>
      <c r="O579" s="424"/>
      <c r="P579" s="424"/>
      <c r="Q579" s="886"/>
    </row>
    <row r="580" spans="3:17" customFormat="1" ht="15" x14ac:dyDescent="0.25">
      <c r="C580" s="174"/>
      <c r="D580" s="207"/>
      <c r="I580" s="109"/>
      <c r="K580" s="424"/>
      <c r="L580" s="424"/>
      <c r="M580" s="424"/>
      <c r="O580" s="424"/>
      <c r="P580" s="424"/>
      <c r="Q580" s="886"/>
    </row>
    <row r="581" spans="3:17" customFormat="1" ht="15" x14ac:dyDescent="0.25">
      <c r="C581" s="174"/>
      <c r="D581" s="207"/>
      <c r="I581" s="109"/>
      <c r="K581" s="424"/>
      <c r="L581" s="424"/>
      <c r="M581" s="424"/>
      <c r="O581" s="424"/>
      <c r="P581" s="424"/>
      <c r="Q581" s="886"/>
    </row>
    <row r="582" spans="3:17" customFormat="1" ht="15" x14ac:dyDescent="0.25">
      <c r="C582" s="174"/>
      <c r="D582" s="207"/>
      <c r="I582" s="109"/>
      <c r="K582" s="424"/>
      <c r="L582" s="424"/>
      <c r="M582" s="424"/>
      <c r="O582" s="424"/>
      <c r="P582" s="424"/>
      <c r="Q582" s="886"/>
    </row>
    <row r="583" spans="3:17" customFormat="1" ht="15" x14ac:dyDescent="0.25">
      <c r="C583" s="174"/>
      <c r="D583" s="207"/>
      <c r="I583" s="109"/>
      <c r="K583" s="424"/>
      <c r="L583" s="424"/>
      <c r="M583" s="424"/>
      <c r="O583" s="424"/>
      <c r="P583" s="424"/>
      <c r="Q583" s="886"/>
    </row>
    <row r="584" spans="3:17" customFormat="1" ht="15" x14ac:dyDescent="0.25">
      <c r="C584" s="174"/>
      <c r="D584" s="207"/>
      <c r="I584" s="109"/>
      <c r="K584" s="424"/>
      <c r="L584" s="424"/>
      <c r="M584" s="424"/>
      <c r="O584" s="424"/>
      <c r="P584" s="424"/>
      <c r="Q584" s="886"/>
    </row>
    <row r="585" spans="3:17" customFormat="1" ht="15" x14ac:dyDescent="0.25">
      <c r="C585" s="174"/>
      <c r="D585" s="207"/>
      <c r="I585" s="109"/>
      <c r="K585" s="424"/>
      <c r="L585" s="424"/>
      <c r="M585" s="424"/>
      <c r="O585" s="424"/>
      <c r="P585" s="424"/>
      <c r="Q585" s="886"/>
    </row>
    <row r="586" spans="3:17" customFormat="1" ht="15" x14ac:dyDescent="0.25">
      <c r="C586" s="174"/>
      <c r="D586" s="207"/>
      <c r="I586" s="109"/>
      <c r="K586" s="424"/>
      <c r="L586" s="424"/>
      <c r="M586" s="424"/>
      <c r="O586" s="424"/>
      <c r="P586" s="424"/>
      <c r="Q586" s="886"/>
    </row>
    <row r="587" spans="3:17" customFormat="1" ht="15" x14ac:dyDescent="0.25">
      <c r="C587" s="174"/>
      <c r="D587" s="207"/>
      <c r="I587" s="109"/>
      <c r="K587" s="424"/>
      <c r="L587" s="424"/>
      <c r="M587" s="424"/>
      <c r="O587" s="424"/>
      <c r="P587" s="424"/>
      <c r="Q587" s="886"/>
    </row>
    <row r="588" spans="3:17" customFormat="1" ht="15" x14ac:dyDescent="0.25">
      <c r="C588" s="174"/>
      <c r="D588" s="207"/>
      <c r="I588" s="109"/>
      <c r="K588" s="424"/>
      <c r="L588" s="424"/>
      <c r="M588" s="424"/>
      <c r="O588" s="424"/>
      <c r="P588" s="424"/>
      <c r="Q588" s="886"/>
    </row>
    <row r="589" spans="3:17" customFormat="1" ht="15" x14ac:dyDescent="0.25">
      <c r="C589" s="174"/>
      <c r="D589" s="207"/>
      <c r="I589" s="109"/>
      <c r="K589" s="424"/>
      <c r="L589" s="424"/>
      <c r="M589" s="424"/>
      <c r="O589" s="424"/>
      <c r="P589" s="424"/>
      <c r="Q589" s="886"/>
    </row>
    <row r="590" spans="3:17" customFormat="1" ht="15" x14ac:dyDescent="0.25">
      <c r="C590" s="174"/>
      <c r="D590" s="207"/>
      <c r="I590" s="109"/>
      <c r="K590" s="424"/>
      <c r="L590" s="424"/>
      <c r="M590" s="424"/>
      <c r="O590" s="424"/>
      <c r="P590" s="424"/>
      <c r="Q590" s="886"/>
    </row>
    <row r="591" spans="3:17" customFormat="1" ht="15" x14ac:dyDescent="0.25">
      <c r="C591" s="174"/>
      <c r="D591" s="207"/>
      <c r="I591" s="109"/>
      <c r="K591" s="424"/>
      <c r="L591" s="424"/>
      <c r="M591" s="424"/>
      <c r="O591" s="424"/>
      <c r="P591" s="424"/>
      <c r="Q591" s="886"/>
    </row>
    <row r="592" spans="3:17" customFormat="1" ht="15" x14ac:dyDescent="0.25">
      <c r="C592" s="174"/>
      <c r="D592" s="207"/>
      <c r="I592" s="109"/>
      <c r="K592" s="424"/>
      <c r="L592" s="424"/>
      <c r="M592" s="424"/>
      <c r="O592" s="424"/>
      <c r="P592" s="424"/>
      <c r="Q592" s="886"/>
    </row>
    <row r="593" spans="3:19" customFormat="1" ht="15" x14ac:dyDescent="0.25">
      <c r="C593" s="174"/>
      <c r="D593" s="207"/>
      <c r="I593" s="109"/>
      <c r="K593" s="424"/>
      <c r="L593" s="424"/>
      <c r="M593" s="424"/>
      <c r="O593" s="424"/>
      <c r="P593" s="424"/>
      <c r="Q593" s="886"/>
    </row>
    <row r="594" spans="3:19" customFormat="1" ht="15" x14ac:dyDescent="0.25">
      <c r="C594" s="174"/>
      <c r="D594" s="207"/>
      <c r="I594" s="109"/>
      <c r="K594" s="424"/>
      <c r="L594" s="424"/>
      <c r="M594" s="424"/>
      <c r="O594" s="424"/>
      <c r="P594" s="424"/>
      <c r="Q594" s="886"/>
    </row>
    <row r="595" spans="3:19" customFormat="1" ht="15" x14ac:dyDescent="0.25">
      <c r="C595" s="174"/>
      <c r="D595" s="207"/>
      <c r="I595" s="109"/>
      <c r="K595" s="424"/>
      <c r="L595" s="424"/>
      <c r="M595" s="424"/>
      <c r="O595" s="424"/>
      <c r="P595" s="424"/>
      <c r="Q595" s="886"/>
    </row>
    <row r="596" spans="3:19" customFormat="1" ht="15" x14ac:dyDescent="0.25">
      <c r="C596" s="174"/>
      <c r="D596" s="207"/>
      <c r="I596" s="109"/>
      <c r="K596" s="424"/>
      <c r="L596" s="424"/>
      <c r="M596" s="424"/>
      <c r="O596" s="424"/>
      <c r="P596" s="424"/>
      <c r="Q596" s="886"/>
    </row>
    <row r="597" spans="3:19" customFormat="1" ht="15" x14ac:dyDescent="0.25">
      <c r="C597" s="174"/>
      <c r="D597" s="207"/>
      <c r="I597" s="109"/>
      <c r="K597" s="424"/>
      <c r="L597" s="424"/>
      <c r="M597" s="424"/>
      <c r="O597" s="424"/>
      <c r="P597" s="424"/>
      <c r="Q597" s="886"/>
    </row>
    <row r="598" spans="3:19" customFormat="1" ht="15" x14ac:dyDescent="0.25">
      <c r="C598" s="174"/>
      <c r="D598" s="207"/>
      <c r="I598" s="109"/>
      <c r="K598" s="424"/>
      <c r="L598" s="424"/>
      <c r="M598" s="424"/>
      <c r="O598" s="424"/>
      <c r="P598" s="424"/>
      <c r="Q598" s="886"/>
    </row>
    <row r="599" spans="3:19" customFormat="1" ht="15" x14ac:dyDescent="0.25">
      <c r="C599" s="174"/>
      <c r="D599" s="207"/>
      <c r="I599" s="109"/>
      <c r="K599" s="424"/>
      <c r="L599" s="424"/>
      <c r="M599" s="424"/>
      <c r="O599" s="424"/>
      <c r="P599" s="424"/>
      <c r="Q599" s="886"/>
    </row>
    <row r="600" spans="3:19" customFormat="1" ht="15" x14ac:dyDescent="0.25">
      <c r="C600" s="174"/>
      <c r="D600" s="207"/>
      <c r="I600" s="109"/>
      <c r="K600" s="424"/>
      <c r="L600" s="424"/>
      <c r="M600" s="424"/>
      <c r="O600" s="424"/>
      <c r="P600" s="424"/>
      <c r="Q600" s="886"/>
    </row>
    <row r="601" spans="3:19" customFormat="1" ht="15" x14ac:dyDescent="0.25">
      <c r="C601" s="174"/>
      <c r="D601" s="207"/>
      <c r="I601" s="109"/>
      <c r="K601" s="424"/>
      <c r="L601" s="424"/>
      <c r="M601" s="424"/>
      <c r="O601" s="424"/>
      <c r="P601" s="424"/>
      <c r="Q601" s="886"/>
    </row>
    <row r="602" spans="3:19" customFormat="1" ht="15" x14ac:dyDescent="0.25">
      <c r="C602" s="174"/>
      <c r="D602" s="207"/>
      <c r="I602" s="109"/>
      <c r="K602" s="424"/>
      <c r="L602" s="424"/>
      <c r="M602" s="424"/>
      <c r="O602" s="424"/>
      <c r="P602" s="424"/>
      <c r="Q602" s="886"/>
    </row>
    <row r="603" spans="3:19" customFormat="1" ht="15" x14ac:dyDescent="0.25">
      <c r="C603" s="174"/>
      <c r="D603" s="207"/>
      <c r="I603" s="109"/>
      <c r="K603" s="424"/>
      <c r="L603" s="424"/>
      <c r="M603" s="424"/>
      <c r="O603" s="424"/>
      <c r="P603" s="424"/>
      <c r="Q603" s="886"/>
    </row>
    <row r="604" spans="3:19" customFormat="1" ht="15" x14ac:dyDescent="0.25">
      <c r="C604" s="174"/>
      <c r="D604" s="207"/>
      <c r="I604" s="109"/>
      <c r="K604" s="424"/>
      <c r="L604" s="424"/>
      <c r="M604" s="424"/>
      <c r="O604" s="424"/>
      <c r="P604" s="424"/>
      <c r="Q604" s="886"/>
    </row>
    <row r="605" spans="3:19" customFormat="1" ht="15" x14ac:dyDescent="0.25">
      <c r="C605" s="174"/>
      <c r="D605" s="207"/>
      <c r="I605" s="109"/>
      <c r="K605" s="424"/>
      <c r="L605" s="424"/>
      <c r="M605" s="424"/>
      <c r="O605" s="424"/>
      <c r="P605" s="424"/>
      <c r="Q605" s="886"/>
    </row>
    <row r="606" spans="3:19" customFormat="1" ht="15" x14ac:dyDescent="0.25">
      <c r="C606" s="174"/>
      <c r="D606" s="207"/>
      <c r="I606" s="109"/>
      <c r="K606" s="424"/>
      <c r="L606" s="424"/>
      <c r="M606" s="424"/>
      <c r="O606" s="424"/>
      <c r="P606" s="424"/>
      <c r="Q606" s="886"/>
    </row>
    <row r="607" spans="3:19" customFormat="1" ht="15" x14ac:dyDescent="0.25">
      <c r="C607" s="174"/>
      <c r="D607" s="207"/>
      <c r="I607" s="109"/>
      <c r="K607" s="424"/>
      <c r="L607" s="424"/>
      <c r="M607" s="424"/>
      <c r="O607" s="424"/>
      <c r="P607" s="424"/>
      <c r="Q607" s="886"/>
    </row>
    <row r="608" spans="3:19" customFormat="1" ht="15" x14ac:dyDescent="0.25">
      <c r="C608" s="174"/>
      <c r="D608" s="207"/>
      <c r="I608" s="109"/>
      <c r="K608" s="424"/>
      <c r="L608" s="424"/>
      <c r="M608" s="709"/>
      <c r="N608" s="65"/>
      <c r="O608" s="708"/>
      <c r="P608" s="714"/>
      <c r="Q608" s="887"/>
      <c r="R608" s="65"/>
      <c r="S608" s="580"/>
    </row>
    <row r="609" spans="1:19" customFormat="1" ht="15" x14ac:dyDescent="0.25">
      <c r="C609" s="174"/>
      <c r="D609" s="207"/>
      <c r="I609" s="109"/>
      <c r="K609" s="424"/>
      <c r="L609" s="424"/>
      <c r="M609" s="709"/>
      <c r="N609" s="65"/>
      <c r="O609" s="708"/>
      <c r="P609" s="714"/>
      <c r="Q609" s="887"/>
      <c r="R609" s="65"/>
      <c r="S609" s="580"/>
    </row>
    <row r="610" spans="1:19" customFormat="1" x14ac:dyDescent="0.25">
      <c r="A610" s="65"/>
      <c r="B610" s="14"/>
      <c r="C610" s="106"/>
      <c r="D610" s="445"/>
      <c r="E610" s="86"/>
      <c r="F610" s="86"/>
      <c r="G610" s="85"/>
      <c r="H610" s="84"/>
      <c r="I610" s="86"/>
      <c r="J610" s="113"/>
      <c r="K610" s="708"/>
      <c r="L610" s="709"/>
      <c r="M610" s="709"/>
      <c r="N610" s="65"/>
      <c r="O610" s="708"/>
      <c r="P610" s="714"/>
      <c r="Q610" s="887"/>
      <c r="R610" s="65"/>
      <c r="S610" s="580"/>
    </row>
    <row r="611" spans="1:19" customFormat="1" x14ac:dyDescent="0.25">
      <c r="A611" s="65"/>
      <c r="B611" s="14"/>
      <c r="C611" s="106"/>
      <c r="D611" s="445"/>
      <c r="E611" s="86"/>
      <c r="F611" s="86"/>
      <c r="G611" s="85"/>
      <c r="H611" s="84"/>
      <c r="I611" s="86"/>
      <c r="J611" s="113"/>
      <c r="K611" s="708"/>
      <c r="L611" s="709"/>
      <c r="M611" s="709"/>
      <c r="N611" s="65"/>
      <c r="O611" s="708"/>
      <c r="P611" s="714"/>
      <c r="Q611" s="887"/>
      <c r="R611" s="65"/>
      <c r="S611" s="580"/>
    </row>
    <row r="612" spans="1:19" customFormat="1" x14ac:dyDescent="0.25">
      <c r="A612" s="65"/>
      <c r="B612" s="14"/>
      <c r="C612" s="106"/>
      <c r="D612" s="445"/>
      <c r="E612" s="86"/>
      <c r="F612" s="86"/>
      <c r="G612" s="85"/>
      <c r="H612" s="84"/>
      <c r="I612" s="86"/>
      <c r="J612" s="113"/>
      <c r="K612" s="708"/>
      <c r="L612" s="709"/>
      <c r="M612" s="709"/>
      <c r="N612" s="65"/>
      <c r="O612" s="708"/>
      <c r="P612" s="714"/>
      <c r="Q612" s="887"/>
      <c r="R612" s="65"/>
      <c r="S612" s="580"/>
    </row>
    <row r="613" spans="1:19" customFormat="1" x14ac:dyDescent="0.25">
      <c r="A613" s="65"/>
      <c r="B613" s="14"/>
      <c r="C613" s="106"/>
      <c r="D613" s="445"/>
      <c r="E613" s="86"/>
      <c r="F613" s="86"/>
      <c r="G613" s="85"/>
      <c r="H613" s="84"/>
      <c r="I613" s="86"/>
      <c r="J613" s="113"/>
      <c r="K613" s="708"/>
      <c r="L613" s="709"/>
      <c r="M613" s="709"/>
      <c r="N613" s="65"/>
      <c r="O613" s="708"/>
      <c r="P613" s="714"/>
      <c r="Q613" s="887"/>
      <c r="R613" s="65"/>
      <c r="S613" s="580"/>
    </row>
    <row r="614" spans="1:19" customFormat="1" x14ac:dyDescent="0.25">
      <c r="A614" s="65"/>
      <c r="B614" s="14"/>
      <c r="C614" s="106"/>
      <c r="D614" s="445"/>
      <c r="E614" s="86"/>
      <c r="F614" s="86"/>
      <c r="G614" s="85"/>
      <c r="H614" s="84"/>
      <c r="I614" s="86"/>
      <c r="J614" s="113"/>
      <c r="K614" s="708"/>
      <c r="L614" s="709"/>
      <c r="M614" s="709"/>
      <c r="N614" s="65"/>
      <c r="O614" s="708"/>
      <c r="P614" s="714"/>
      <c r="Q614" s="887"/>
      <c r="R614" s="65"/>
      <c r="S614" s="580"/>
    </row>
    <row r="615" spans="1:19" customFormat="1" x14ac:dyDescent="0.25">
      <c r="A615" s="65"/>
      <c r="B615" s="14"/>
      <c r="C615" s="106"/>
      <c r="D615" s="445"/>
      <c r="E615" s="86"/>
      <c r="F615" s="86"/>
      <c r="G615" s="85"/>
      <c r="H615" s="84"/>
      <c r="I615" s="86"/>
      <c r="J615" s="113"/>
      <c r="K615" s="708"/>
      <c r="L615" s="709"/>
      <c r="M615" s="709"/>
      <c r="N615" s="65"/>
      <c r="O615" s="708"/>
      <c r="P615" s="714"/>
      <c r="Q615" s="887"/>
      <c r="R615" s="65"/>
      <c r="S615" s="580"/>
    </row>
    <row r="616" spans="1:19" customFormat="1" x14ac:dyDescent="0.25">
      <c r="A616" s="65"/>
      <c r="B616" s="14"/>
      <c r="C616" s="106"/>
      <c r="D616" s="445"/>
      <c r="E616" s="86"/>
      <c r="F616" s="86"/>
      <c r="G616" s="85"/>
      <c r="H616" s="84"/>
      <c r="I616" s="86"/>
      <c r="J616" s="113"/>
      <c r="K616" s="708"/>
      <c r="L616" s="709"/>
      <c r="M616" s="709"/>
      <c r="N616" s="65"/>
      <c r="O616" s="708"/>
      <c r="P616" s="714"/>
      <c r="Q616" s="887"/>
      <c r="R616" s="65"/>
      <c r="S616" s="580"/>
    </row>
    <row r="617" spans="1:19" customFormat="1" x14ac:dyDescent="0.25">
      <c r="A617" s="65"/>
      <c r="B617" s="14"/>
      <c r="C617" s="106"/>
      <c r="D617" s="445"/>
      <c r="E617" s="86"/>
      <c r="F617" s="86"/>
      <c r="G617" s="85"/>
      <c r="H617" s="84"/>
      <c r="I617" s="86"/>
      <c r="J617" s="113"/>
      <c r="K617" s="708"/>
      <c r="L617" s="709"/>
      <c r="M617" s="709"/>
      <c r="N617" s="65"/>
      <c r="O617" s="708"/>
      <c r="P617" s="714"/>
      <c r="Q617" s="887"/>
      <c r="R617" s="65"/>
      <c r="S617" s="580"/>
    </row>
    <row r="618" spans="1:19" customFormat="1" x14ac:dyDescent="0.25">
      <c r="A618" s="65"/>
      <c r="B618" s="14"/>
      <c r="C618" s="106"/>
      <c r="D618" s="445"/>
      <c r="E618" s="86"/>
      <c r="F618" s="86"/>
      <c r="G618" s="85"/>
      <c r="H618" s="84"/>
      <c r="I618" s="86"/>
      <c r="J618" s="113"/>
      <c r="K618" s="708"/>
      <c r="L618" s="709"/>
      <c r="M618" s="709"/>
      <c r="N618" s="65"/>
      <c r="O618" s="708"/>
      <c r="P618" s="714"/>
      <c r="Q618" s="887"/>
      <c r="R618" s="65"/>
      <c r="S618" s="580"/>
    </row>
    <row r="619" spans="1:19" customFormat="1" x14ac:dyDescent="0.25">
      <c r="A619" s="65"/>
      <c r="B619" s="14"/>
      <c r="C619" s="106"/>
      <c r="D619" s="445"/>
      <c r="E619" s="86"/>
      <c r="F619" s="86"/>
      <c r="G619" s="85"/>
      <c r="H619" s="84"/>
      <c r="I619" s="86"/>
      <c r="J619" s="113"/>
      <c r="K619" s="708"/>
      <c r="L619" s="709"/>
      <c r="M619" s="709"/>
      <c r="N619" s="65"/>
      <c r="O619" s="708"/>
      <c r="P619" s="714"/>
      <c r="Q619" s="887"/>
      <c r="R619" s="65"/>
      <c r="S619" s="580"/>
    </row>
    <row r="620" spans="1:19" customFormat="1" x14ac:dyDescent="0.25">
      <c r="A620" s="65"/>
      <c r="B620" s="14"/>
      <c r="C620" s="106"/>
      <c r="D620" s="445"/>
      <c r="E620" s="86"/>
      <c r="F620" s="86"/>
      <c r="G620" s="85"/>
      <c r="H620" s="84"/>
      <c r="I620" s="86"/>
      <c r="J620" s="113"/>
      <c r="K620" s="708"/>
      <c r="L620" s="709"/>
      <c r="M620" s="709"/>
      <c r="N620" s="65"/>
      <c r="O620" s="708"/>
      <c r="P620" s="714"/>
      <c r="Q620" s="887"/>
      <c r="R620" s="65"/>
      <c r="S620" s="580"/>
    </row>
    <row r="621" spans="1:19" customFormat="1" x14ac:dyDescent="0.25">
      <c r="A621" s="65"/>
      <c r="B621" s="14"/>
      <c r="C621" s="106"/>
      <c r="D621" s="445"/>
      <c r="E621" s="86"/>
      <c r="F621" s="86"/>
      <c r="G621" s="85"/>
      <c r="H621" s="84"/>
      <c r="I621" s="86"/>
      <c r="J621" s="113"/>
      <c r="K621" s="708"/>
      <c r="L621" s="709"/>
      <c r="M621" s="709"/>
      <c r="N621" s="65"/>
      <c r="O621" s="708"/>
      <c r="P621" s="714"/>
      <c r="Q621" s="887"/>
      <c r="R621" s="65"/>
      <c r="S621" s="580"/>
    </row>
    <row r="622" spans="1:19" customFormat="1" x14ac:dyDescent="0.25">
      <c r="A622" s="65"/>
      <c r="B622" s="14"/>
      <c r="C622" s="106"/>
      <c r="D622" s="445"/>
      <c r="E622" s="86"/>
      <c r="F622" s="86"/>
      <c r="G622" s="85"/>
      <c r="H622" s="84"/>
      <c r="I622" s="86"/>
      <c r="J622" s="113"/>
      <c r="K622" s="708"/>
      <c r="L622" s="709"/>
      <c r="M622" s="709"/>
      <c r="N622" s="65"/>
      <c r="O622" s="708"/>
      <c r="P622" s="714"/>
      <c r="Q622" s="887"/>
      <c r="R622" s="65"/>
      <c r="S622" s="580"/>
    </row>
    <row r="623" spans="1:19" customFormat="1" x14ac:dyDescent="0.25">
      <c r="A623" s="65"/>
      <c r="B623" s="14"/>
      <c r="C623" s="106"/>
      <c r="D623" s="445"/>
      <c r="E623" s="86"/>
      <c r="F623" s="86"/>
      <c r="G623" s="85"/>
      <c r="H623" s="84"/>
      <c r="I623" s="86"/>
      <c r="J623" s="113"/>
      <c r="K623" s="708"/>
      <c r="L623" s="709"/>
      <c r="M623" s="709"/>
      <c r="N623" s="65"/>
      <c r="O623" s="708"/>
      <c r="P623" s="714"/>
      <c r="Q623" s="887"/>
      <c r="R623" s="65"/>
      <c r="S623" s="580"/>
    </row>
    <row r="624" spans="1:19" customFormat="1" x14ac:dyDescent="0.25">
      <c r="A624" s="65"/>
      <c r="B624" s="14"/>
      <c r="C624" s="106"/>
      <c r="D624" s="445"/>
      <c r="E624" s="86"/>
      <c r="F624" s="86"/>
      <c r="G624" s="85"/>
      <c r="H624" s="84"/>
      <c r="I624" s="86"/>
      <c r="J624" s="113"/>
      <c r="K624" s="708"/>
      <c r="L624" s="709"/>
      <c r="M624" s="709"/>
      <c r="N624" s="65"/>
      <c r="O624" s="708"/>
      <c r="P624" s="714"/>
      <c r="Q624" s="887"/>
      <c r="R624" s="65"/>
      <c r="S624" s="580"/>
    </row>
    <row r="625" spans="1:19" customFormat="1" x14ac:dyDescent="0.25">
      <c r="A625" s="65"/>
      <c r="B625" s="14"/>
      <c r="C625" s="106"/>
      <c r="D625" s="445"/>
      <c r="E625" s="86"/>
      <c r="F625" s="86"/>
      <c r="G625" s="85"/>
      <c r="H625" s="84"/>
      <c r="I625" s="86"/>
      <c r="J625" s="113"/>
      <c r="K625" s="708"/>
      <c r="L625" s="709"/>
      <c r="M625" s="709"/>
      <c r="N625" s="65"/>
      <c r="O625" s="708"/>
      <c r="P625" s="714"/>
      <c r="Q625" s="887"/>
      <c r="R625" s="65"/>
      <c r="S625" s="580"/>
    </row>
    <row r="626" spans="1:19" customFormat="1" x14ac:dyDescent="0.25">
      <c r="A626" s="65"/>
      <c r="B626" s="14"/>
      <c r="C626" s="106"/>
      <c r="D626" s="445"/>
      <c r="E626" s="86"/>
      <c r="F626" s="86"/>
      <c r="G626" s="85"/>
      <c r="H626" s="84"/>
      <c r="I626" s="86"/>
      <c r="J626" s="113"/>
      <c r="K626" s="708"/>
      <c r="L626" s="709"/>
      <c r="M626" s="709"/>
      <c r="N626" s="65"/>
      <c r="O626" s="708"/>
      <c r="P626" s="714"/>
      <c r="Q626" s="887"/>
      <c r="R626" s="65"/>
      <c r="S626" s="580"/>
    </row>
    <row r="627" spans="1:19" customFormat="1" x14ac:dyDescent="0.25">
      <c r="A627" s="65"/>
      <c r="B627" s="14"/>
      <c r="C627" s="106"/>
      <c r="D627" s="445"/>
      <c r="E627" s="86"/>
      <c r="F627" s="86"/>
      <c r="G627" s="85"/>
      <c r="H627" s="84"/>
      <c r="I627" s="86"/>
      <c r="J627" s="113"/>
      <c r="K627" s="708"/>
      <c r="L627" s="709"/>
      <c r="M627" s="709"/>
      <c r="N627" s="65"/>
      <c r="O627" s="708"/>
      <c r="P627" s="714"/>
      <c r="Q627" s="887"/>
      <c r="R627" s="65"/>
      <c r="S627" s="580"/>
    </row>
    <row r="628" spans="1:19" customFormat="1" x14ac:dyDescent="0.25">
      <c r="A628" s="65"/>
      <c r="B628" s="14"/>
      <c r="C628" s="106"/>
      <c r="D628" s="445"/>
      <c r="E628" s="86"/>
      <c r="F628" s="86"/>
      <c r="G628" s="85"/>
      <c r="H628" s="84"/>
      <c r="I628" s="86"/>
      <c r="J628" s="113"/>
      <c r="K628" s="708"/>
      <c r="L628" s="709"/>
      <c r="M628" s="709"/>
      <c r="N628" s="65"/>
      <c r="O628" s="708"/>
      <c r="P628" s="714"/>
      <c r="Q628" s="887"/>
      <c r="R628" s="65"/>
      <c r="S628" s="580"/>
    </row>
    <row r="629" spans="1:19" customFormat="1" x14ac:dyDescent="0.25">
      <c r="A629" s="65"/>
      <c r="B629" s="14"/>
      <c r="C629" s="106"/>
      <c r="D629" s="445"/>
      <c r="E629" s="86"/>
      <c r="F629" s="86"/>
      <c r="G629" s="85"/>
      <c r="H629" s="84"/>
      <c r="I629" s="86"/>
      <c r="J629" s="113"/>
      <c r="K629" s="708"/>
      <c r="L629" s="709"/>
      <c r="M629" s="709"/>
      <c r="N629" s="65"/>
      <c r="O629" s="708"/>
      <c r="P629" s="714"/>
      <c r="Q629" s="887"/>
      <c r="R629" s="65"/>
      <c r="S629" s="580"/>
    </row>
    <row r="630" spans="1:19" customFormat="1" x14ac:dyDescent="0.25">
      <c r="A630" s="65"/>
      <c r="B630" s="14"/>
      <c r="C630" s="106"/>
      <c r="D630" s="445"/>
      <c r="E630" s="86"/>
      <c r="F630" s="86"/>
      <c r="G630" s="85"/>
      <c r="H630" s="84"/>
      <c r="I630" s="86"/>
      <c r="J630" s="113"/>
      <c r="K630" s="708"/>
      <c r="L630" s="709"/>
      <c r="M630" s="709"/>
      <c r="N630" s="65"/>
      <c r="O630" s="708"/>
      <c r="P630" s="714"/>
      <c r="Q630" s="887"/>
      <c r="R630" s="65"/>
      <c r="S630" s="580"/>
    </row>
    <row r="631" spans="1:19" customFormat="1" x14ac:dyDescent="0.25">
      <c r="A631" s="65"/>
      <c r="B631" s="14"/>
      <c r="C631" s="106"/>
      <c r="D631" s="445"/>
      <c r="E631" s="86"/>
      <c r="F631" s="86"/>
      <c r="G631" s="85"/>
      <c r="H631" s="84"/>
      <c r="I631" s="86"/>
      <c r="J631" s="113"/>
      <c r="K631" s="708"/>
      <c r="L631" s="709"/>
      <c r="M631" s="709"/>
      <c r="N631" s="65"/>
      <c r="O631" s="708"/>
      <c r="P631" s="714"/>
      <c r="Q631" s="887"/>
      <c r="R631" s="65"/>
      <c r="S631" s="580"/>
    </row>
    <row r="632" spans="1:19" customFormat="1" x14ac:dyDescent="0.25">
      <c r="A632" s="65"/>
      <c r="B632" s="14"/>
      <c r="C632" s="106"/>
      <c r="D632" s="445"/>
      <c r="E632" s="86"/>
      <c r="F632" s="86"/>
      <c r="G632" s="85"/>
      <c r="H632" s="84"/>
      <c r="I632" s="86"/>
      <c r="J632" s="113"/>
      <c r="K632" s="708"/>
      <c r="L632" s="709"/>
      <c r="M632" s="709"/>
      <c r="N632" s="65"/>
      <c r="O632" s="708"/>
      <c r="P632" s="714"/>
      <c r="Q632" s="887"/>
      <c r="R632" s="65"/>
      <c r="S632" s="580"/>
    </row>
    <row r="633" spans="1:19" customFormat="1" x14ac:dyDescent="0.25">
      <c r="A633" s="65"/>
      <c r="B633" s="14"/>
      <c r="C633" s="106"/>
      <c r="D633" s="445"/>
      <c r="E633" s="86"/>
      <c r="F633" s="86"/>
      <c r="G633" s="85"/>
      <c r="H633" s="84"/>
      <c r="I633" s="86"/>
      <c r="J633" s="113"/>
      <c r="K633" s="708"/>
      <c r="L633" s="709"/>
      <c r="M633" s="709"/>
      <c r="N633" s="65"/>
      <c r="O633" s="708"/>
      <c r="P633" s="714"/>
      <c r="Q633" s="887"/>
      <c r="R633" s="65"/>
      <c r="S633" s="580"/>
    </row>
    <row r="634" spans="1:19" customFormat="1" x14ac:dyDescent="0.25">
      <c r="A634" s="65"/>
      <c r="B634" s="14"/>
      <c r="C634" s="106"/>
      <c r="D634" s="445"/>
      <c r="E634" s="86"/>
      <c r="F634" s="86"/>
      <c r="G634" s="85"/>
      <c r="H634" s="84"/>
      <c r="I634" s="86"/>
      <c r="J634" s="113"/>
      <c r="K634" s="708"/>
      <c r="L634" s="709"/>
      <c r="M634" s="709"/>
      <c r="N634" s="65"/>
      <c r="O634" s="708"/>
      <c r="P634" s="714"/>
      <c r="Q634" s="887"/>
      <c r="R634" s="65"/>
      <c r="S634" s="580"/>
    </row>
    <row r="635" spans="1:19" customFormat="1" x14ac:dyDescent="0.25">
      <c r="A635" s="65"/>
      <c r="B635" s="14"/>
      <c r="C635" s="106"/>
      <c r="D635" s="445"/>
      <c r="E635" s="86"/>
      <c r="F635" s="86"/>
      <c r="G635" s="85"/>
      <c r="H635" s="84"/>
      <c r="I635" s="86"/>
      <c r="J635" s="113"/>
      <c r="K635" s="708"/>
      <c r="L635" s="709"/>
      <c r="M635" s="709"/>
      <c r="N635" s="65"/>
      <c r="O635" s="708"/>
      <c r="P635" s="714"/>
      <c r="Q635" s="887"/>
      <c r="R635" s="65"/>
      <c r="S635" s="580"/>
    </row>
    <row r="636" spans="1:19" customFormat="1" x14ac:dyDescent="0.25">
      <c r="A636" s="65"/>
      <c r="B636" s="14"/>
      <c r="C636" s="106"/>
      <c r="D636" s="445"/>
      <c r="E636" s="86"/>
      <c r="F636" s="86"/>
      <c r="G636" s="85"/>
      <c r="H636" s="84"/>
      <c r="I636" s="86"/>
      <c r="J636" s="113"/>
      <c r="K636" s="708"/>
      <c r="L636" s="709"/>
      <c r="M636" s="709"/>
      <c r="N636" s="65"/>
      <c r="O636" s="708"/>
      <c r="P636" s="714"/>
      <c r="Q636" s="887"/>
      <c r="R636" s="65"/>
      <c r="S636" s="580"/>
    </row>
    <row r="637" spans="1:19" customFormat="1" x14ac:dyDescent="0.25">
      <c r="A637" s="65"/>
      <c r="B637" s="14"/>
      <c r="C637" s="106"/>
      <c r="D637" s="445"/>
      <c r="E637" s="86"/>
      <c r="F637" s="86"/>
      <c r="G637" s="85"/>
      <c r="H637" s="84"/>
      <c r="I637" s="86"/>
      <c r="J637" s="113"/>
      <c r="K637" s="708"/>
      <c r="L637" s="709"/>
      <c r="M637" s="709"/>
      <c r="N637" s="65"/>
      <c r="O637" s="708"/>
      <c r="P637" s="714"/>
      <c r="Q637" s="887"/>
      <c r="R637" s="65"/>
      <c r="S637" s="580"/>
    </row>
    <row r="638" spans="1:19" customFormat="1" x14ac:dyDescent="0.25">
      <c r="A638" s="65"/>
      <c r="B638" s="14"/>
      <c r="C638" s="106"/>
      <c r="D638" s="445"/>
      <c r="E638" s="86"/>
      <c r="F638" s="86"/>
      <c r="G638" s="85"/>
      <c r="H638" s="84"/>
      <c r="I638" s="86"/>
      <c r="J638" s="113"/>
      <c r="K638" s="708"/>
      <c r="L638" s="709"/>
      <c r="M638" s="709"/>
      <c r="N638" s="65"/>
      <c r="O638" s="708"/>
      <c r="P638" s="714"/>
      <c r="Q638" s="887"/>
      <c r="R638" s="65"/>
      <c r="S638" s="580"/>
    </row>
    <row r="639" spans="1:19" customFormat="1" x14ac:dyDescent="0.25">
      <c r="A639" s="65"/>
      <c r="B639" s="14"/>
      <c r="C639" s="106"/>
      <c r="D639" s="445"/>
      <c r="E639" s="86"/>
      <c r="F639" s="86"/>
      <c r="G639" s="85"/>
      <c r="H639" s="84"/>
      <c r="I639" s="86"/>
      <c r="J639" s="113"/>
      <c r="K639" s="708"/>
      <c r="L639" s="709"/>
      <c r="M639" s="709"/>
      <c r="N639" s="65"/>
      <c r="O639" s="708"/>
      <c r="P639" s="714"/>
      <c r="Q639" s="887"/>
      <c r="R639" s="65"/>
      <c r="S639" s="580"/>
    </row>
    <row r="640" spans="1:19" customFormat="1" x14ac:dyDescent="0.25">
      <c r="A640" s="65"/>
      <c r="B640" s="14"/>
      <c r="C640" s="106"/>
      <c r="D640" s="445"/>
      <c r="E640" s="86"/>
      <c r="F640" s="86"/>
      <c r="G640" s="85"/>
      <c r="H640" s="84"/>
      <c r="I640" s="86"/>
      <c r="J640" s="113"/>
      <c r="K640" s="708"/>
      <c r="L640" s="709"/>
      <c r="M640" s="709"/>
      <c r="N640" s="65"/>
      <c r="O640" s="708"/>
      <c r="P640" s="714"/>
      <c r="Q640" s="887"/>
      <c r="R640" s="65"/>
      <c r="S640" s="580"/>
    </row>
    <row r="641" spans="1:19" customFormat="1" x14ac:dyDescent="0.25">
      <c r="A641" s="65"/>
      <c r="B641" s="14"/>
      <c r="C641" s="106"/>
      <c r="D641" s="445"/>
      <c r="E641" s="86"/>
      <c r="F641" s="86"/>
      <c r="G641" s="85"/>
      <c r="H641" s="84"/>
      <c r="I641" s="86"/>
      <c r="J641" s="113"/>
      <c r="K641" s="708"/>
      <c r="L641" s="709"/>
      <c r="M641" s="709"/>
      <c r="N641" s="65"/>
      <c r="O641" s="708"/>
      <c r="P641" s="714"/>
      <c r="Q641" s="887"/>
      <c r="R641" s="65"/>
      <c r="S641" s="580"/>
    </row>
    <row r="642" spans="1:19" customFormat="1" x14ac:dyDescent="0.25">
      <c r="A642" s="65"/>
      <c r="B642" s="14"/>
      <c r="C642" s="106"/>
      <c r="D642" s="445"/>
      <c r="E642" s="86"/>
      <c r="F642" s="86"/>
      <c r="G642" s="85"/>
      <c r="H642" s="84"/>
      <c r="I642" s="86"/>
      <c r="J642" s="113"/>
      <c r="K642" s="708"/>
      <c r="L642" s="709"/>
      <c r="M642" s="709"/>
      <c r="N642" s="65"/>
      <c r="O642" s="708"/>
      <c r="P642" s="714"/>
      <c r="Q642" s="887"/>
      <c r="R642" s="65"/>
      <c r="S642" s="580"/>
    </row>
    <row r="643" spans="1:19" customFormat="1" x14ac:dyDescent="0.25">
      <c r="A643" s="65"/>
      <c r="B643" s="14"/>
      <c r="C643" s="106"/>
      <c r="D643" s="445"/>
      <c r="E643" s="86"/>
      <c r="F643" s="86"/>
      <c r="G643" s="85"/>
      <c r="H643" s="84"/>
      <c r="I643" s="86"/>
      <c r="J643" s="113"/>
      <c r="K643" s="708"/>
      <c r="L643" s="709"/>
      <c r="M643" s="709"/>
      <c r="N643" s="65"/>
      <c r="O643" s="708"/>
      <c r="P643" s="714"/>
      <c r="Q643" s="887"/>
      <c r="R643" s="65"/>
      <c r="S643" s="580"/>
    </row>
    <row r="644" spans="1:19" customFormat="1" x14ac:dyDescent="0.25">
      <c r="A644" s="65"/>
      <c r="B644" s="14"/>
      <c r="C644" s="106"/>
      <c r="D644" s="445"/>
      <c r="E644" s="86"/>
      <c r="F644" s="86"/>
      <c r="G644" s="85"/>
      <c r="H644" s="84"/>
      <c r="I644" s="86"/>
      <c r="J644" s="113"/>
      <c r="K644" s="708"/>
      <c r="L644" s="709"/>
      <c r="M644" s="709"/>
      <c r="N644" s="65"/>
      <c r="O644" s="708"/>
      <c r="P644" s="714"/>
      <c r="Q644" s="887"/>
      <c r="R644" s="65"/>
      <c r="S644" s="580"/>
    </row>
    <row r="645" spans="1:19" customFormat="1" x14ac:dyDescent="0.25">
      <c r="A645" s="65"/>
      <c r="B645" s="14"/>
      <c r="C645" s="106"/>
      <c r="D645" s="445"/>
      <c r="E645" s="86"/>
      <c r="F645" s="86"/>
      <c r="G645" s="85"/>
      <c r="H645" s="84"/>
      <c r="I645" s="86"/>
      <c r="J645" s="113"/>
      <c r="K645" s="708"/>
      <c r="L645" s="709"/>
      <c r="M645" s="709"/>
      <c r="N645" s="65"/>
      <c r="O645" s="708"/>
      <c r="P645" s="714"/>
      <c r="Q645" s="887"/>
      <c r="R645" s="65"/>
      <c r="S645" s="580"/>
    </row>
    <row r="646" spans="1:19" customFormat="1" x14ac:dyDescent="0.25">
      <c r="A646" s="65"/>
      <c r="B646" s="14"/>
      <c r="C646" s="106"/>
      <c r="D646" s="445"/>
      <c r="E646" s="86"/>
      <c r="F646" s="86"/>
      <c r="G646" s="85"/>
      <c r="H646" s="84"/>
      <c r="I646" s="86"/>
      <c r="J646" s="113"/>
      <c r="K646" s="708"/>
      <c r="L646" s="709"/>
      <c r="M646" s="709"/>
      <c r="N646" s="65"/>
      <c r="O646" s="708"/>
      <c r="P646" s="714"/>
      <c r="Q646" s="887"/>
      <c r="R646" s="65"/>
      <c r="S646" s="580"/>
    </row>
    <row r="647" spans="1:19" customFormat="1" x14ac:dyDescent="0.25">
      <c r="A647" s="65"/>
      <c r="B647" s="14"/>
      <c r="C647" s="106"/>
      <c r="D647" s="445"/>
      <c r="E647" s="86"/>
      <c r="F647" s="86"/>
      <c r="G647" s="85"/>
      <c r="H647" s="84"/>
      <c r="I647" s="86"/>
      <c r="J647" s="113"/>
      <c r="K647" s="708"/>
      <c r="L647" s="709"/>
      <c r="M647" s="709"/>
      <c r="N647" s="65"/>
      <c r="O647" s="708"/>
      <c r="P647" s="714"/>
      <c r="Q647" s="887"/>
      <c r="R647" s="65"/>
      <c r="S647" s="580"/>
    </row>
    <row r="648" spans="1:19" customFormat="1" x14ac:dyDescent="0.25">
      <c r="A648" s="65"/>
      <c r="B648" s="14"/>
      <c r="C648" s="106"/>
      <c r="D648" s="445"/>
      <c r="E648" s="86"/>
      <c r="F648" s="86"/>
      <c r="G648" s="85"/>
      <c r="H648" s="84"/>
      <c r="I648" s="86"/>
      <c r="J648" s="113"/>
      <c r="K648" s="708"/>
      <c r="L648" s="709"/>
      <c r="M648" s="709"/>
      <c r="N648" s="65"/>
      <c r="O648" s="708"/>
      <c r="P648" s="714"/>
      <c r="Q648" s="887"/>
      <c r="R648" s="65"/>
      <c r="S648" s="580"/>
    </row>
    <row r="649" spans="1:19" customFormat="1" x14ac:dyDescent="0.25">
      <c r="A649" s="65"/>
      <c r="B649" s="14"/>
      <c r="C649" s="106"/>
      <c r="D649" s="445"/>
      <c r="E649" s="86"/>
      <c r="F649" s="86"/>
      <c r="G649" s="85"/>
      <c r="H649" s="84"/>
      <c r="I649" s="86"/>
      <c r="J649" s="113"/>
      <c r="K649" s="708"/>
      <c r="L649" s="709"/>
      <c r="M649" s="709"/>
      <c r="N649" s="65"/>
      <c r="O649" s="708"/>
      <c r="P649" s="714"/>
      <c r="Q649" s="887"/>
      <c r="R649" s="65"/>
      <c r="S649" s="580"/>
    </row>
    <row r="650" spans="1:19" customFormat="1" x14ac:dyDescent="0.25">
      <c r="A650" s="65"/>
      <c r="B650" s="14"/>
      <c r="C650" s="106"/>
      <c r="D650" s="445"/>
      <c r="E650" s="86"/>
      <c r="F650" s="86"/>
      <c r="G650" s="85"/>
      <c r="H650" s="84"/>
      <c r="I650" s="86"/>
      <c r="J650" s="113"/>
      <c r="K650" s="708"/>
      <c r="L650" s="709"/>
      <c r="M650" s="709"/>
      <c r="N650" s="65"/>
      <c r="O650" s="708"/>
      <c r="P650" s="714"/>
      <c r="Q650" s="887"/>
      <c r="R650" s="65"/>
      <c r="S650" s="580"/>
    </row>
    <row r="651" spans="1:19" customFormat="1" x14ac:dyDescent="0.25">
      <c r="A651" s="65"/>
      <c r="B651" s="14"/>
      <c r="C651" s="106"/>
      <c r="D651" s="445"/>
      <c r="E651" s="86"/>
      <c r="F651" s="86"/>
      <c r="G651" s="85"/>
      <c r="H651" s="84"/>
      <c r="I651" s="86"/>
      <c r="J651" s="113"/>
      <c r="K651" s="708"/>
      <c r="L651" s="709"/>
      <c r="M651" s="709"/>
      <c r="N651" s="65"/>
      <c r="O651" s="708"/>
      <c r="P651" s="714"/>
      <c r="Q651" s="887"/>
      <c r="R651" s="65"/>
      <c r="S651" s="580"/>
    </row>
    <row r="652" spans="1:19" customFormat="1" x14ac:dyDescent="0.25">
      <c r="A652" s="65"/>
      <c r="B652" s="14"/>
      <c r="C652" s="106"/>
      <c r="D652" s="445"/>
      <c r="E652" s="86"/>
      <c r="F652" s="86"/>
      <c r="G652" s="85"/>
      <c r="H652" s="84"/>
      <c r="I652" s="86"/>
      <c r="J652" s="113"/>
      <c r="K652" s="708"/>
      <c r="L652" s="709"/>
      <c r="M652" s="709"/>
      <c r="N652" s="65"/>
      <c r="O652" s="708"/>
      <c r="P652" s="714"/>
      <c r="Q652" s="887"/>
      <c r="R652" s="65"/>
      <c r="S652" s="580"/>
    </row>
    <row r="653" spans="1:19" customFormat="1" x14ac:dyDescent="0.25">
      <c r="A653" s="65"/>
      <c r="B653" s="14"/>
      <c r="C653" s="106"/>
      <c r="D653" s="445"/>
      <c r="E653" s="86"/>
      <c r="F653" s="86"/>
      <c r="G653" s="85"/>
      <c r="H653" s="84"/>
      <c r="I653" s="86"/>
      <c r="J653" s="113"/>
      <c r="K653" s="708"/>
      <c r="L653" s="709"/>
      <c r="M653" s="709"/>
      <c r="N653" s="65"/>
      <c r="O653" s="708"/>
      <c r="P653" s="714"/>
      <c r="Q653" s="887"/>
      <c r="R653" s="65"/>
      <c r="S653" s="580"/>
    </row>
    <row r="654" spans="1:19" customFormat="1" x14ac:dyDescent="0.25">
      <c r="A654" s="65"/>
      <c r="B654" s="14"/>
      <c r="C654" s="106"/>
      <c r="D654" s="445"/>
      <c r="E654" s="86"/>
      <c r="F654" s="86"/>
      <c r="G654" s="85"/>
      <c r="H654" s="84"/>
      <c r="I654" s="86"/>
      <c r="J654" s="113"/>
      <c r="K654" s="708"/>
      <c r="L654" s="709"/>
      <c r="M654" s="709"/>
      <c r="N654" s="65"/>
      <c r="O654" s="708"/>
      <c r="P654" s="714"/>
      <c r="Q654" s="887"/>
      <c r="R654" s="65"/>
      <c r="S654" s="580"/>
    </row>
    <row r="655" spans="1:19" customFormat="1" x14ac:dyDescent="0.25">
      <c r="A655" s="65"/>
      <c r="B655" s="14"/>
      <c r="C655" s="106"/>
      <c r="D655" s="445"/>
      <c r="E655" s="86"/>
      <c r="F655" s="86"/>
      <c r="G655" s="85"/>
      <c r="H655" s="84"/>
      <c r="I655" s="86"/>
      <c r="J655" s="113"/>
      <c r="K655" s="708"/>
      <c r="L655" s="709"/>
      <c r="M655" s="709"/>
      <c r="N655" s="65"/>
      <c r="O655" s="708"/>
      <c r="P655" s="714"/>
      <c r="Q655" s="887"/>
      <c r="R655" s="65"/>
      <c r="S655" s="580"/>
    </row>
    <row r="656" spans="1:19" customFormat="1" x14ac:dyDescent="0.25">
      <c r="A656" s="65"/>
      <c r="B656" s="14"/>
      <c r="C656" s="106"/>
      <c r="D656" s="445"/>
      <c r="E656" s="86"/>
      <c r="F656" s="86"/>
      <c r="G656" s="85"/>
      <c r="H656" s="84"/>
      <c r="I656" s="86"/>
      <c r="J656" s="113"/>
      <c r="K656" s="708"/>
      <c r="L656" s="709"/>
      <c r="M656" s="709"/>
      <c r="N656" s="65"/>
      <c r="O656" s="708"/>
      <c r="P656" s="714"/>
      <c r="Q656" s="887"/>
      <c r="R656" s="65"/>
      <c r="S656" s="580"/>
    </row>
    <row r="657" spans="1:19" customFormat="1" x14ac:dyDescent="0.25">
      <c r="A657" s="65"/>
      <c r="B657" s="14"/>
      <c r="C657" s="106"/>
      <c r="D657" s="445"/>
      <c r="E657" s="86"/>
      <c r="F657" s="86"/>
      <c r="G657" s="85"/>
      <c r="H657" s="84"/>
      <c r="I657" s="86"/>
      <c r="J657" s="113"/>
      <c r="K657" s="708"/>
      <c r="L657" s="709"/>
      <c r="M657" s="709"/>
      <c r="N657" s="65"/>
      <c r="O657" s="708"/>
      <c r="P657" s="714"/>
      <c r="Q657" s="887"/>
      <c r="R657" s="65"/>
      <c r="S657" s="580"/>
    </row>
    <row r="658" spans="1:19" customFormat="1" x14ac:dyDescent="0.25">
      <c r="A658" s="65"/>
      <c r="B658" s="14"/>
      <c r="C658" s="106"/>
      <c r="D658" s="445"/>
      <c r="E658" s="86"/>
      <c r="F658" s="86"/>
      <c r="G658" s="85"/>
      <c r="H658" s="84"/>
      <c r="I658" s="86"/>
      <c r="J658" s="113"/>
      <c r="K658" s="708"/>
      <c r="L658" s="709"/>
      <c r="M658" s="709"/>
      <c r="N658" s="65"/>
      <c r="O658" s="708"/>
      <c r="P658" s="714"/>
      <c r="Q658" s="887"/>
      <c r="R658" s="65"/>
      <c r="S658" s="580"/>
    </row>
    <row r="659" spans="1:19" customFormat="1" x14ac:dyDescent="0.25">
      <c r="A659" s="65"/>
      <c r="B659" s="14"/>
      <c r="C659" s="106"/>
      <c r="D659" s="445"/>
      <c r="E659" s="86"/>
      <c r="F659" s="86"/>
      <c r="G659" s="85"/>
      <c r="H659" s="84"/>
      <c r="I659" s="86"/>
      <c r="J659" s="113"/>
      <c r="K659" s="708"/>
      <c r="L659" s="709"/>
      <c r="M659" s="709"/>
      <c r="N659" s="65"/>
      <c r="O659" s="708"/>
      <c r="P659" s="714"/>
      <c r="Q659" s="887"/>
      <c r="R659" s="65"/>
      <c r="S659" s="580"/>
    </row>
    <row r="660" spans="1:19" customFormat="1" x14ac:dyDescent="0.25">
      <c r="A660" s="65"/>
      <c r="B660" s="14"/>
      <c r="C660" s="106"/>
      <c r="D660" s="445"/>
      <c r="E660" s="86"/>
      <c r="F660" s="86"/>
      <c r="G660" s="85"/>
      <c r="H660" s="84"/>
      <c r="I660" s="86"/>
      <c r="J660" s="113"/>
      <c r="K660" s="708"/>
      <c r="L660" s="709"/>
      <c r="M660" s="709"/>
      <c r="N660" s="65"/>
      <c r="O660" s="708"/>
      <c r="P660" s="714"/>
      <c r="Q660" s="887"/>
      <c r="R660" s="65"/>
      <c r="S660" s="580"/>
    </row>
    <row r="661" spans="1:19" customFormat="1" x14ac:dyDescent="0.25">
      <c r="A661" s="65"/>
      <c r="B661" s="14"/>
      <c r="C661" s="106"/>
      <c r="D661" s="445"/>
      <c r="E661" s="86"/>
      <c r="F661" s="86"/>
      <c r="G661" s="85"/>
      <c r="H661" s="84"/>
      <c r="I661" s="86"/>
      <c r="J661" s="113"/>
      <c r="K661" s="708"/>
      <c r="L661" s="709"/>
      <c r="M661" s="709"/>
      <c r="N661" s="65"/>
      <c r="O661" s="708"/>
      <c r="P661" s="714"/>
      <c r="Q661" s="887"/>
      <c r="R661" s="65"/>
      <c r="S661" s="580"/>
    </row>
    <row r="662" spans="1:19" customFormat="1" x14ac:dyDescent="0.25">
      <c r="A662" s="65"/>
      <c r="B662" s="14"/>
      <c r="C662" s="106"/>
      <c r="D662" s="445"/>
      <c r="E662" s="86"/>
      <c r="F662" s="86"/>
      <c r="G662" s="85"/>
      <c r="H662" s="84"/>
      <c r="I662" s="86"/>
      <c r="J662" s="113"/>
      <c r="K662" s="708"/>
      <c r="L662" s="709"/>
      <c r="M662" s="709"/>
      <c r="N662" s="65"/>
      <c r="O662" s="708"/>
      <c r="P662" s="714"/>
      <c r="Q662" s="887"/>
      <c r="R662" s="65"/>
      <c r="S662" s="580"/>
    </row>
    <row r="663" spans="1:19" customFormat="1" x14ac:dyDescent="0.25">
      <c r="A663" s="65"/>
      <c r="B663" s="14"/>
      <c r="C663" s="106"/>
      <c r="D663" s="445"/>
      <c r="E663" s="86"/>
      <c r="F663" s="86"/>
      <c r="G663" s="85"/>
      <c r="H663" s="84"/>
      <c r="I663" s="86"/>
      <c r="J663" s="113"/>
      <c r="K663" s="708"/>
      <c r="L663" s="709"/>
      <c r="M663" s="709"/>
      <c r="N663" s="65"/>
      <c r="O663" s="708"/>
      <c r="P663" s="714"/>
      <c r="Q663" s="887"/>
      <c r="R663" s="65"/>
      <c r="S663" s="580"/>
    </row>
    <row r="664" spans="1:19" customFormat="1" x14ac:dyDescent="0.25">
      <c r="A664" s="65"/>
      <c r="B664" s="14"/>
      <c r="C664" s="106"/>
      <c r="D664" s="445"/>
      <c r="E664" s="86"/>
      <c r="F664" s="86"/>
      <c r="G664" s="85"/>
      <c r="H664" s="84"/>
      <c r="I664" s="86"/>
      <c r="J664" s="113"/>
      <c r="K664" s="708"/>
      <c r="L664" s="709"/>
      <c r="M664" s="709"/>
      <c r="N664" s="65"/>
      <c r="O664" s="708"/>
      <c r="P664" s="714"/>
      <c r="Q664" s="887"/>
      <c r="R664" s="65"/>
      <c r="S664" s="580"/>
    </row>
    <row r="665" spans="1:19" customFormat="1" x14ac:dyDescent="0.25">
      <c r="A665" s="65"/>
      <c r="B665" s="14"/>
      <c r="C665" s="106"/>
      <c r="D665" s="445"/>
      <c r="E665" s="86"/>
      <c r="F665" s="86"/>
      <c r="G665" s="85"/>
      <c r="H665" s="84"/>
      <c r="I665" s="86"/>
      <c r="J665" s="113"/>
      <c r="K665" s="708"/>
      <c r="L665" s="709"/>
      <c r="M665" s="709"/>
      <c r="N665" s="65"/>
      <c r="O665" s="708"/>
      <c r="P665" s="714"/>
      <c r="Q665" s="887"/>
      <c r="R665" s="65"/>
      <c r="S665" s="580"/>
    </row>
    <row r="666" spans="1:19" customFormat="1" x14ac:dyDescent="0.25">
      <c r="A666" s="65"/>
      <c r="B666" s="14"/>
      <c r="C666" s="106"/>
      <c r="D666" s="445"/>
      <c r="E666" s="86"/>
      <c r="F666" s="86"/>
      <c r="G666" s="85"/>
      <c r="H666" s="84"/>
      <c r="I666" s="86"/>
      <c r="J666" s="113"/>
      <c r="K666" s="708"/>
      <c r="L666" s="709"/>
      <c r="M666" s="709"/>
      <c r="N666" s="65"/>
      <c r="O666" s="708"/>
      <c r="P666" s="714"/>
      <c r="Q666" s="887"/>
      <c r="R666" s="65"/>
      <c r="S666" s="580"/>
    </row>
    <row r="667" spans="1:19" customFormat="1" x14ac:dyDescent="0.25">
      <c r="A667" s="65"/>
      <c r="B667" s="14"/>
      <c r="C667" s="106"/>
      <c r="D667" s="445"/>
      <c r="E667" s="86"/>
      <c r="F667" s="86"/>
      <c r="G667" s="85"/>
      <c r="H667" s="84"/>
      <c r="I667" s="86"/>
      <c r="J667" s="113"/>
      <c r="K667" s="708"/>
      <c r="L667" s="709"/>
      <c r="M667" s="709"/>
      <c r="N667" s="65"/>
      <c r="O667" s="708"/>
      <c r="P667" s="714"/>
      <c r="Q667" s="887"/>
      <c r="R667" s="65"/>
      <c r="S667" s="580"/>
    </row>
    <row r="668" spans="1:19" customFormat="1" x14ac:dyDescent="0.25">
      <c r="A668" s="65"/>
      <c r="B668" s="14"/>
      <c r="C668" s="106"/>
      <c r="D668" s="445"/>
      <c r="E668" s="86"/>
      <c r="F668" s="86"/>
      <c r="G668" s="85"/>
      <c r="H668" s="84"/>
      <c r="I668" s="86"/>
      <c r="J668" s="113"/>
      <c r="K668" s="708"/>
      <c r="L668" s="709"/>
      <c r="M668" s="709"/>
      <c r="N668" s="65"/>
      <c r="O668" s="708"/>
      <c r="P668" s="714"/>
      <c r="Q668" s="887"/>
      <c r="R668" s="65"/>
      <c r="S668" s="580"/>
    </row>
    <row r="669" spans="1:19" customFormat="1" x14ac:dyDescent="0.25">
      <c r="A669" s="65"/>
      <c r="B669" s="14"/>
      <c r="C669" s="106"/>
      <c r="D669" s="445"/>
      <c r="E669" s="86"/>
      <c r="F669" s="86"/>
      <c r="G669" s="85"/>
      <c r="H669" s="84"/>
      <c r="I669" s="86"/>
      <c r="J669" s="113"/>
      <c r="K669" s="708"/>
      <c r="L669" s="709"/>
      <c r="M669" s="709"/>
      <c r="N669" s="65"/>
      <c r="O669" s="708"/>
      <c r="P669" s="714"/>
      <c r="Q669" s="887"/>
      <c r="R669" s="65"/>
      <c r="S669" s="580"/>
    </row>
    <row r="670" spans="1:19" customFormat="1" x14ac:dyDescent="0.25">
      <c r="A670" s="65"/>
      <c r="B670" s="14"/>
      <c r="C670" s="106"/>
      <c r="D670" s="445"/>
      <c r="E670" s="86"/>
      <c r="F670" s="86"/>
      <c r="G670" s="85"/>
      <c r="H670" s="84"/>
      <c r="I670" s="86"/>
      <c r="J670" s="113"/>
      <c r="K670" s="708"/>
      <c r="L670" s="709"/>
      <c r="M670" s="709"/>
      <c r="N670" s="65"/>
      <c r="O670" s="708"/>
      <c r="P670" s="714"/>
      <c r="Q670" s="887"/>
      <c r="R670" s="65"/>
      <c r="S670" s="580"/>
    </row>
    <row r="671" spans="1:19" customFormat="1" x14ac:dyDescent="0.25">
      <c r="A671" s="65"/>
      <c r="B671" s="14"/>
      <c r="C671" s="106"/>
      <c r="D671" s="445"/>
      <c r="E671" s="86"/>
      <c r="F671" s="86"/>
      <c r="G671" s="85"/>
      <c r="H671" s="84"/>
      <c r="I671" s="86"/>
      <c r="J671" s="113"/>
      <c r="K671" s="708"/>
      <c r="L671" s="709"/>
      <c r="M671" s="709"/>
      <c r="N671" s="65"/>
      <c r="O671" s="708"/>
      <c r="P671" s="714"/>
      <c r="Q671" s="887"/>
      <c r="R671" s="65"/>
      <c r="S671" s="580"/>
    </row>
    <row r="672" spans="1:19" customFormat="1" x14ac:dyDescent="0.25">
      <c r="A672" s="65"/>
      <c r="B672" s="14"/>
      <c r="C672" s="106"/>
      <c r="D672" s="445"/>
      <c r="E672" s="86"/>
      <c r="F672" s="86"/>
      <c r="G672" s="85"/>
      <c r="H672" s="84"/>
      <c r="I672" s="86"/>
      <c r="J672" s="113"/>
      <c r="K672" s="708"/>
      <c r="L672" s="709"/>
      <c r="M672" s="709"/>
      <c r="N672" s="65"/>
      <c r="O672" s="708"/>
      <c r="P672" s="714"/>
      <c r="Q672" s="887"/>
      <c r="R672" s="65"/>
      <c r="S672" s="580"/>
    </row>
    <row r="673" spans="1:19" customFormat="1" x14ac:dyDescent="0.25">
      <c r="A673" s="65"/>
      <c r="B673" s="14"/>
      <c r="C673" s="106"/>
      <c r="D673" s="445"/>
      <c r="E673" s="86"/>
      <c r="F673" s="86"/>
      <c r="G673" s="85"/>
      <c r="H673" s="84"/>
      <c r="I673" s="86"/>
      <c r="J673" s="113"/>
      <c r="K673" s="708"/>
      <c r="L673" s="709"/>
      <c r="M673" s="709"/>
      <c r="N673" s="65"/>
      <c r="O673" s="708"/>
      <c r="P673" s="714"/>
      <c r="Q673" s="887"/>
      <c r="R673" s="65"/>
      <c r="S673" s="580"/>
    </row>
    <row r="674" spans="1:19" customFormat="1" x14ac:dyDescent="0.25">
      <c r="A674" s="65"/>
      <c r="B674" s="14"/>
      <c r="C674" s="106"/>
      <c r="D674" s="445"/>
      <c r="E674" s="86"/>
      <c r="F674" s="86"/>
      <c r="G674" s="85"/>
      <c r="H674" s="84"/>
      <c r="I674" s="86"/>
      <c r="J674" s="113"/>
      <c r="K674" s="708"/>
      <c r="L674" s="709"/>
      <c r="M674" s="709"/>
      <c r="N674" s="65"/>
      <c r="O674" s="708"/>
      <c r="P674" s="714"/>
      <c r="Q674" s="887"/>
      <c r="R674" s="65"/>
      <c r="S674" s="580"/>
    </row>
    <row r="675" spans="1:19" customFormat="1" x14ac:dyDescent="0.25">
      <c r="A675" s="65"/>
      <c r="B675" s="14"/>
      <c r="C675" s="106"/>
      <c r="D675" s="445"/>
      <c r="E675" s="86"/>
      <c r="F675" s="86"/>
      <c r="G675" s="85"/>
      <c r="H675" s="84"/>
      <c r="I675" s="86"/>
      <c r="J675" s="113"/>
      <c r="K675" s="708"/>
      <c r="L675" s="709"/>
      <c r="M675" s="709"/>
      <c r="N675" s="65"/>
      <c r="O675" s="708"/>
      <c r="P675" s="714"/>
      <c r="Q675" s="887"/>
      <c r="R675" s="65"/>
      <c r="S675" s="580"/>
    </row>
    <row r="676" spans="1:19" customFormat="1" x14ac:dyDescent="0.25">
      <c r="A676" s="65"/>
      <c r="B676" s="14"/>
      <c r="C676" s="106"/>
      <c r="D676" s="445"/>
      <c r="E676" s="86"/>
      <c r="F676" s="86"/>
      <c r="G676" s="85"/>
      <c r="H676" s="84"/>
      <c r="I676" s="86"/>
      <c r="J676" s="113"/>
      <c r="K676" s="708"/>
      <c r="L676" s="709"/>
      <c r="M676" s="709"/>
      <c r="N676" s="65"/>
      <c r="O676" s="708"/>
      <c r="P676" s="714"/>
      <c r="Q676" s="887"/>
      <c r="R676" s="65"/>
      <c r="S676" s="580"/>
    </row>
    <row r="677" spans="1:19" customFormat="1" x14ac:dyDescent="0.25">
      <c r="A677" s="65"/>
      <c r="B677" s="14"/>
      <c r="C677" s="106"/>
      <c r="D677" s="445"/>
      <c r="E677" s="86"/>
      <c r="F677" s="86"/>
      <c r="G677" s="85"/>
      <c r="H677" s="84"/>
      <c r="I677" s="86"/>
      <c r="J677" s="113"/>
      <c r="K677" s="708"/>
      <c r="L677" s="709"/>
      <c r="M677" s="709"/>
      <c r="N677" s="65"/>
      <c r="O677" s="708"/>
      <c r="P677" s="714"/>
      <c r="Q677" s="887"/>
      <c r="R677" s="65"/>
      <c r="S677" s="580"/>
    </row>
    <row r="678" spans="1:19" customFormat="1" x14ac:dyDescent="0.25">
      <c r="A678" s="65"/>
      <c r="B678" s="14"/>
      <c r="C678" s="106"/>
      <c r="D678" s="445"/>
      <c r="E678" s="86"/>
      <c r="F678" s="86"/>
      <c r="G678" s="85"/>
      <c r="H678" s="84"/>
      <c r="I678" s="86"/>
      <c r="J678" s="113"/>
      <c r="K678" s="708"/>
      <c r="L678" s="709"/>
      <c r="M678" s="709"/>
      <c r="N678" s="65"/>
      <c r="O678" s="708"/>
      <c r="P678" s="714"/>
      <c r="Q678" s="887"/>
      <c r="R678" s="65"/>
      <c r="S678" s="580"/>
    </row>
    <row r="679" spans="1:19" customFormat="1" x14ac:dyDescent="0.25">
      <c r="A679" s="65"/>
      <c r="B679" s="14"/>
      <c r="C679" s="106"/>
      <c r="D679" s="445"/>
      <c r="E679" s="86"/>
      <c r="F679" s="86"/>
      <c r="G679" s="85"/>
      <c r="H679" s="84"/>
      <c r="I679" s="86"/>
      <c r="J679" s="113"/>
      <c r="K679" s="708"/>
      <c r="L679" s="709"/>
      <c r="M679" s="709"/>
      <c r="N679" s="65"/>
      <c r="O679" s="708"/>
      <c r="P679" s="714"/>
      <c r="Q679" s="887"/>
      <c r="R679" s="65"/>
      <c r="S679" s="580"/>
    </row>
    <row r="680" spans="1:19" customFormat="1" x14ac:dyDescent="0.25">
      <c r="A680" s="65"/>
      <c r="B680" s="14"/>
      <c r="C680" s="106"/>
      <c r="D680" s="445"/>
      <c r="E680" s="86"/>
      <c r="F680" s="86"/>
      <c r="G680" s="85"/>
      <c r="H680" s="84"/>
      <c r="I680" s="86"/>
      <c r="J680" s="113"/>
      <c r="K680" s="708"/>
      <c r="L680" s="709"/>
      <c r="M680" s="709"/>
      <c r="N680" s="65"/>
      <c r="O680" s="708"/>
      <c r="P680" s="714"/>
      <c r="Q680" s="887"/>
      <c r="R680" s="65"/>
      <c r="S680" s="580"/>
    </row>
    <row r="681" spans="1:19" customFormat="1" x14ac:dyDescent="0.25">
      <c r="A681" s="65"/>
      <c r="B681" s="14"/>
      <c r="C681" s="106"/>
      <c r="D681" s="445"/>
      <c r="E681" s="86"/>
      <c r="F681" s="86"/>
      <c r="G681" s="85"/>
      <c r="H681" s="84"/>
      <c r="I681" s="86"/>
      <c r="J681" s="113"/>
      <c r="K681" s="708"/>
      <c r="L681" s="709"/>
      <c r="M681" s="709"/>
      <c r="N681" s="65"/>
      <c r="O681" s="708"/>
      <c r="P681" s="714"/>
      <c r="Q681" s="887"/>
      <c r="R681" s="65"/>
      <c r="S681" s="580"/>
    </row>
    <row r="682" spans="1:19" customFormat="1" x14ac:dyDescent="0.25">
      <c r="A682" s="65"/>
      <c r="B682" s="14"/>
      <c r="C682" s="106"/>
      <c r="D682" s="445"/>
      <c r="E682" s="86"/>
      <c r="F682" s="86"/>
      <c r="G682" s="85"/>
      <c r="H682" s="84"/>
      <c r="I682" s="86"/>
      <c r="J682" s="113"/>
      <c r="K682" s="708"/>
      <c r="L682" s="709"/>
      <c r="M682" s="709"/>
      <c r="N682" s="65"/>
      <c r="O682" s="708"/>
      <c r="P682" s="714"/>
      <c r="Q682" s="887"/>
      <c r="R682" s="65"/>
      <c r="S682" s="580"/>
    </row>
    <row r="683" spans="1:19" customFormat="1" x14ac:dyDescent="0.25">
      <c r="A683" s="65"/>
      <c r="B683" s="14"/>
      <c r="C683" s="106"/>
      <c r="D683" s="445"/>
      <c r="E683" s="86"/>
      <c r="F683" s="86"/>
      <c r="G683" s="85"/>
      <c r="H683" s="84"/>
      <c r="I683" s="86"/>
      <c r="J683" s="113"/>
      <c r="K683" s="708"/>
      <c r="L683" s="709"/>
      <c r="M683" s="709"/>
      <c r="N683" s="65"/>
      <c r="O683" s="708"/>
      <c r="P683" s="714"/>
      <c r="Q683" s="887"/>
      <c r="R683" s="65"/>
      <c r="S683" s="580"/>
    </row>
    <row r="684" spans="1:19" customFormat="1" x14ac:dyDescent="0.25">
      <c r="A684" s="65"/>
      <c r="B684" s="14"/>
      <c r="C684" s="106"/>
      <c r="D684" s="445"/>
      <c r="E684" s="86"/>
      <c r="F684" s="86"/>
      <c r="G684" s="85"/>
      <c r="H684" s="84"/>
      <c r="I684" s="86"/>
      <c r="J684" s="113"/>
      <c r="K684" s="708"/>
      <c r="L684" s="709"/>
      <c r="M684" s="709"/>
      <c r="N684" s="65"/>
      <c r="O684" s="708"/>
      <c r="P684" s="714"/>
      <c r="Q684" s="887"/>
      <c r="R684" s="65"/>
      <c r="S684" s="580"/>
    </row>
    <row r="685" spans="1:19" customFormat="1" x14ac:dyDescent="0.25">
      <c r="A685" s="65"/>
      <c r="B685" s="14"/>
      <c r="C685" s="106"/>
      <c r="D685" s="445"/>
      <c r="E685" s="86"/>
      <c r="F685" s="86"/>
      <c r="G685" s="85"/>
      <c r="H685" s="84"/>
      <c r="I685" s="86"/>
      <c r="J685" s="113"/>
      <c r="K685" s="708"/>
      <c r="L685" s="709"/>
      <c r="M685" s="709"/>
      <c r="N685" s="65"/>
      <c r="O685" s="708"/>
      <c r="P685" s="714"/>
      <c r="Q685" s="887"/>
      <c r="R685" s="65"/>
      <c r="S685" s="580"/>
    </row>
    <row r="686" spans="1:19" customFormat="1" x14ac:dyDescent="0.25">
      <c r="A686" s="65"/>
      <c r="B686" s="14"/>
      <c r="C686" s="106"/>
      <c r="D686" s="445"/>
      <c r="E686" s="86"/>
      <c r="F686" s="86"/>
      <c r="G686" s="85"/>
      <c r="H686" s="84"/>
      <c r="I686" s="86"/>
      <c r="J686" s="113"/>
      <c r="K686" s="708"/>
      <c r="L686" s="709"/>
      <c r="M686" s="709"/>
      <c r="N686" s="65"/>
      <c r="O686" s="708"/>
      <c r="P686" s="714"/>
      <c r="Q686" s="887"/>
      <c r="R686" s="65"/>
      <c r="S686" s="580"/>
    </row>
    <row r="687" spans="1:19" customFormat="1" x14ac:dyDescent="0.25">
      <c r="A687" s="65"/>
      <c r="B687" s="14"/>
      <c r="C687" s="106"/>
      <c r="D687" s="445"/>
      <c r="E687" s="86"/>
      <c r="F687" s="86"/>
      <c r="G687" s="85"/>
      <c r="H687" s="84"/>
      <c r="I687" s="86"/>
      <c r="J687" s="113"/>
      <c r="K687" s="708"/>
      <c r="L687" s="709"/>
      <c r="M687" s="709"/>
      <c r="N687" s="65"/>
      <c r="O687" s="708"/>
      <c r="P687" s="714"/>
      <c r="Q687" s="887"/>
      <c r="R687" s="65"/>
      <c r="S687" s="580"/>
    </row>
    <row r="688" spans="1:19" customFormat="1" x14ac:dyDescent="0.25">
      <c r="A688" s="65"/>
      <c r="B688" s="14"/>
      <c r="C688" s="106"/>
      <c r="D688" s="445"/>
      <c r="E688" s="86"/>
      <c r="F688" s="86"/>
      <c r="G688" s="85"/>
      <c r="H688" s="84"/>
      <c r="I688" s="86"/>
      <c r="J688" s="113"/>
      <c r="K688" s="708"/>
      <c r="L688" s="709"/>
      <c r="M688" s="709"/>
      <c r="N688" s="65"/>
      <c r="O688" s="708"/>
      <c r="P688" s="714"/>
      <c r="Q688" s="887"/>
      <c r="R688" s="65"/>
      <c r="S688" s="580"/>
    </row>
    <row r="689" spans="1:19" customFormat="1" x14ac:dyDescent="0.25">
      <c r="A689" s="65"/>
      <c r="B689" s="14"/>
      <c r="C689" s="106"/>
      <c r="D689" s="445"/>
      <c r="E689" s="86"/>
      <c r="F689" s="86"/>
      <c r="G689" s="85"/>
      <c r="H689" s="84"/>
      <c r="I689" s="86"/>
      <c r="J689" s="113"/>
      <c r="K689" s="708"/>
      <c r="L689" s="709"/>
      <c r="M689" s="709"/>
      <c r="N689" s="65"/>
      <c r="O689" s="708"/>
      <c r="P689" s="714"/>
      <c r="Q689" s="887"/>
      <c r="R689" s="65"/>
      <c r="S689" s="580"/>
    </row>
    <row r="690" spans="1:19" customFormat="1" x14ac:dyDescent="0.25">
      <c r="A690" s="65"/>
      <c r="B690" s="14"/>
      <c r="C690" s="106"/>
      <c r="D690" s="445"/>
      <c r="E690" s="86"/>
      <c r="F690" s="86"/>
      <c r="G690" s="85"/>
      <c r="H690" s="84"/>
      <c r="I690" s="86"/>
      <c r="J690" s="113"/>
      <c r="K690" s="708"/>
      <c r="L690" s="709"/>
      <c r="M690" s="709"/>
      <c r="N690" s="65"/>
      <c r="O690" s="708"/>
      <c r="P690" s="714"/>
      <c r="Q690" s="887"/>
      <c r="R690" s="65"/>
      <c r="S690" s="580"/>
    </row>
    <row r="691" spans="1:19" customFormat="1" x14ac:dyDescent="0.25">
      <c r="A691" s="65"/>
      <c r="B691" s="14"/>
      <c r="C691" s="106"/>
      <c r="D691" s="445"/>
      <c r="E691" s="86"/>
      <c r="F691" s="86"/>
      <c r="G691" s="85"/>
      <c r="H691" s="84"/>
      <c r="I691" s="86"/>
      <c r="J691" s="113"/>
      <c r="K691" s="708"/>
      <c r="L691" s="709"/>
      <c r="M691" s="709"/>
      <c r="N691" s="65"/>
      <c r="O691" s="708"/>
      <c r="P691" s="714"/>
      <c r="Q691" s="887"/>
      <c r="R691" s="65"/>
      <c r="S691" s="580"/>
    </row>
    <row r="692" spans="1:19" customFormat="1" x14ac:dyDescent="0.25">
      <c r="A692" s="65"/>
      <c r="B692" s="14"/>
      <c r="C692" s="106"/>
      <c r="D692" s="445"/>
      <c r="E692" s="86"/>
      <c r="F692" s="86"/>
      <c r="G692" s="85"/>
      <c r="H692" s="84"/>
      <c r="I692" s="86"/>
      <c r="J692" s="113"/>
      <c r="K692" s="708"/>
      <c r="L692" s="709"/>
      <c r="M692" s="709"/>
      <c r="N692" s="65"/>
      <c r="O692" s="708"/>
      <c r="P692" s="714"/>
      <c r="Q692" s="887"/>
      <c r="R692" s="65"/>
      <c r="S692" s="580"/>
    </row>
    <row r="693" spans="1:19" customFormat="1" x14ac:dyDescent="0.25">
      <c r="A693" s="65"/>
      <c r="B693" s="14"/>
      <c r="C693" s="106"/>
      <c r="D693" s="445"/>
      <c r="E693" s="86"/>
      <c r="F693" s="86"/>
      <c r="G693" s="85"/>
      <c r="H693" s="84"/>
      <c r="I693" s="86"/>
      <c r="J693" s="113"/>
      <c r="K693" s="708"/>
      <c r="L693" s="709"/>
      <c r="M693" s="709"/>
      <c r="N693" s="65"/>
      <c r="O693" s="708"/>
      <c r="P693" s="714"/>
      <c r="Q693" s="887"/>
      <c r="R693" s="65"/>
      <c r="S693" s="580"/>
    </row>
    <row r="694" spans="1:19" customFormat="1" x14ac:dyDescent="0.25">
      <c r="A694" s="65"/>
      <c r="B694" s="14"/>
      <c r="C694" s="106"/>
      <c r="D694" s="445"/>
      <c r="E694" s="86"/>
      <c r="F694" s="86"/>
      <c r="G694" s="85"/>
      <c r="H694" s="84"/>
      <c r="I694" s="86"/>
      <c r="J694" s="113"/>
      <c r="K694" s="708"/>
      <c r="L694" s="709"/>
      <c r="M694" s="709"/>
      <c r="N694" s="65"/>
      <c r="O694" s="708"/>
      <c r="P694" s="714"/>
      <c r="Q694" s="887"/>
      <c r="R694" s="65"/>
      <c r="S694" s="580"/>
    </row>
    <row r="695" spans="1:19" customFormat="1" x14ac:dyDescent="0.25">
      <c r="A695" s="65"/>
      <c r="B695" s="14"/>
      <c r="C695" s="106"/>
      <c r="D695" s="445"/>
      <c r="E695" s="86"/>
      <c r="F695" s="86"/>
      <c r="G695" s="85"/>
      <c r="H695" s="84"/>
      <c r="I695" s="86"/>
      <c r="J695" s="113"/>
      <c r="K695" s="708"/>
      <c r="L695" s="709"/>
      <c r="M695" s="709"/>
      <c r="N695" s="65"/>
      <c r="O695" s="708"/>
      <c r="P695" s="714"/>
      <c r="Q695" s="887"/>
      <c r="R695" s="65"/>
      <c r="S695" s="580"/>
    </row>
    <row r="696" spans="1:19" customFormat="1" x14ac:dyDescent="0.25">
      <c r="A696" s="65"/>
      <c r="B696" s="14"/>
      <c r="C696" s="106"/>
      <c r="D696" s="445"/>
      <c r="E696" s="86"/>
      <c r="F696" s="86"/>
      <c r="G696" s="85"/>
      <c r="H696" s="84"/>
      <c r="I696" s="86"/>
      <c r="J696" s="113"/>
      <c r="K696" s="708"/>
      <c r="L696" s="709"/>
      <c r="M696" s="709"/>
      <c r="N696" s="65"/>
      <c r="O696" s="708"/>
      <c r="P696" s="714"/>
      <c r="Q696" s="887"/>
      <c r="R696" s="65"/>
      <c r="S696" s="580"/>
    </row>
    <row r="697" spans="1:19" customFormat="1" x14ac:dyDescent="0.25">
      <c r="A697" s="65"/>
      <c r="B697" s="14"/>
      <c r="C697" s="106"/>
      <c r="D697" s="445"/>
      <c r="E697" s="86"/>
      <c r="F697" s="86"/>
      <c r="G697" s="85"/>
      <c r="H697" s="84"/>
      <c r="I697" s="86"/>
      <c r="J697" s="113"/>
      <c r="K697" s="708"/>
      <c r="L697" s="709"/>
      <c r="M697" s="709"/>
      <c r="N697" s="65"/>
      <c r="O697" s="708"/>
      <c r="P697" s="714"/>
      <c r="Q697" s="887"/>
      <c r="R697" s="65"/>
      <c r="S697" s="580"/>
    </row>
    <row r="698" spans="1:19" customFormat="1" x14ac:dyDescent="0.25">
      <c r="A698" s="65"/>
      <c r="B698" s="14"/>
      <c r="C698" s="106"/>
      <c r="D698" s="445"/>
      <c r="E698" s="86"/>
      <c r="F698" s="86"/>
      <c r="G698" s="85"/>
      <c r="H698" s="84"/>
      <c r="I698" s="86"/>
      <c r="J698" s="113"/>
      <c r="K698" s="708"/>
      <c r="L698" s="709"/>
      <c r="M698" s="709"/>
      <c r="N698" s="65"/>
      <c r="O698" s="708"/>
      <c r="P698" s="714"/>
      <c r="Q698" s="887"/>
      <c r="R698" s="65"/>
      <c r="S698" s="580"/>
    </row>
    <row r="699" spans="1:19" customFormat="1" x14ac:dyDescent="0.25">
      <c r="A699" s="65"/>
      <c r="B699" s="14"/>
      <c r="C699" s="106"/>
      <c r="D699" s="445"/>
      <c r="E699" s="86"/>
      <c r="F699" s="86"/>
      <c r="G699" s="85"/>
      <c r="H699" s="84"/>
      <c r="I699" s="86"/>
      <c r="J699" s="113"/>
      <c r="K699" s="708"/>
      <c r="L699" s="709"/>
      <c r="M699" s="709"/>
      <c r="N699" s="65"/>
      <c r="O699" s="708"/>
      <c r="P699" s="714"/>
      <c r="Q699" s="887"/>
      <c r="R699" s="65"/>
      <c r="S699" s="580"/>
    </row>
    <row r="700" spans="1:19" customFormat="1" x14ac:dyDescent="0.25">
      <c r="A700" s="65"/>
      <c r="B700" s="14"/>
      <c r="C700" s="106"/>
      <c r="D700" s="445"/>
      <c r="E700" s="86"/>
      <c r="F700" s="86"/>
      <c r="G700" s="85"/>
      <c r="H700" s="84"/>
      <c r="I700" s="86"/>
      <c r="J700" s="113"/>
      <c r="K700" s="708"/>
      <c r="L700" s="709"/>
      <c r="M700" s="709"/>
      <c r="N700" s="65"/>
      <c r="O700" s="708"/>
      <c r="P700" s="714"/>
      <c r="Q700" s="887"/>
      <c r="R700" s="65"/>
      <c r="S700" s="580"/>
    </row>
    <row r="701" spans="1:19" customFormat="1" x14ac:dyDescent="0.25">
      <c r="A701" s="65"/>
      <c r="B701" s="14"/>
      <c r="C701" s="106"/>
      <c r="D701" s="445"/>
      <c r="E701" s="86"/>
      <c r="F701" s="86"/>
      <c r="G701" s="85"/>
      <c r="H701" s="84"/>
      <c r="I701" s="86"/>
      <c r="J701" s="113"/>
      <c r="K701" s="708"/>
      <c r="L701" s="709"/>
      <c r="M701" s="709"/>
      <c r="N701" s="65"/>
      <c r="O701" s="708"/>
      <c r="P701" s="714"/>
      <c r="Q701" s="887"/>
      <c r="R701" s="65"/>
      <c r="S701" s="580"/>
    </row>
    <row r="702" spans="1:19" customFormat="1" x14ac:dyDescent="0.25">
      <c r="A702" s="65"/>
      <c r="B702" s="14"/>
      <c r="C702" s="106"/>
      <c r="D702" s="445"/>
      <c r="E702" s="86"/>
      <c r="F702" s="86"/>
      <c r="G702" s="85"/>
      <c r="H702" s="84"/>
      <c r="I702" s="86"/>
      <c r="J702" s="113"/>
      <c r="K702" s="708"/>
      <c r="L702" s="709"/>
      <c r="M702" s="709"/>
      <c r="N702" s="65"/>
      <c r="O702" s="708"/>
      <c r="P702" s="714"/>
      <c r="Q702" s="887"/>
      <c r="R702" s="65"/>
      <c r="S702" s="580"/>
    </row>
    <row r="703" spans="1:19" customFormat="1" x14ac:dyDescent="0.25">
      <c r="A703" s="65"/>
      <c r="B703" s="14"/>
      <c r="C703" s="106"/>
      <c r="D703" s="445"/>
      <c r="E703" s="86"/>
      <c r="F703" s="86"/>
      <c r="G703" s="85"/>
      <c r="H703" s="84"/>
      <c r="I703" s="86"/>
      <c r="J703" s="113"/>
      <c r="K703" s="708"/>
      <c r="L703" s="709"/>
      <c r="M703" s="709"/>
      <c r="N703" s="65"/>
      <c r="O703" s="708"/>
      <c r="P703" s="714"/>
      <c r="Q703" s="887"/>
      <c r="R703" s="65"/>
      <c r="S703" s="580"/>
    </row>
    <row r="704" spans="1:19" customFormat="1" x14ac:dyDescent="0.25">
      <c r="A704" s="65"/>
      <c r="B704" s="14"/>
      <c r="C704" s="106"/>
      <c r="D704" s="445"/>
      <c r="E704" s="86"/>
      <c r="F704" s="86"/>
      <c r="G704" s="85"/>
      <c r="H704" s="84"/>
      <c r="I704" s="86"/>
      <c r="J704" s="113"/>
      <c r="K704" s="708"/>
      <c r="L704" s="709"/>
      <c r="M704" s="709"/>
      <c r="N704" s="65"/>
      <c r="O704" s="708"/>
      <c r="P704" s="714"/>
      <c r="Q704" s="887"/>
      <c r="R704" s="65"/>
      <c r="S704" s="580"/>
    </row>
    <row r="705" spans="1:19" customFormat="1" x14ac:dyDescent="0.25">
      <c r="A705" s="65"/>
      <c r="B705" s="14"/>
      <c r="C705" s="106"/>
      <c r="D705" s="445"/>
      <c r="E705" s="86"/>
      <c r="F705" s="86"/>
      <c r="G705" s="85"/>
      <c r="H705" s="84"/>
      <c r="I705" s="86"/>
      <c r="J705" s="113"/>
      <c r="K705" s="708"/>
      <c r="L705" s="709"/>
      <c r="M705" s="709"/>
      <c r="N705" s="65"/>
      <c r="O705" s="708"/>
      <c r="P705" s="714"/>
      <c r="Q705" s="887"/>
      <c r="R705" s="65"/>
      <c r="S705" s="580"/>
    </row>
    <row r="706" spans="1:19" customFormat="1" x14ac:dyDescent="0.25">
      <c r="A706" s="65"/>
      <c r="B706" s="14"/>
      <c r="C706" s="106"/>
      <c r="D706" s="445"/>
      <c r="E706" s="86"/>
      <c r="F706" s="86"/>
      <c r="G706" s="85"/>
      <c r="H706" s="84"/>
      <c r="I706" s="86"/>
      <c r="J706" s="113"/>
      <c r="K706" s="708"/>
      <c r="L706" s="709"/>
      <c r="M706" s="709"/>
      <c r="N706" s="65"/>
      <c r="O706" s="708"/>
      <c r="P706" s="714"/>
      <c r="Q706" s="887"/>
      <c r="R706" s="65"/>
      <c r="S706" s="580"/>
    </row>
    <row r="707" spans="1:19" customFormat="1" x14ac:dyDescent="0.25">
      <c r="A707" s="65"/>
      <c r="B707" s="14"/>
      <c r="C707" s="106"/>
      <c r="D707" s="445"/>
      <c r="E707" s="86"/>
      <c r="F707" s="86"/>
      <c r="G707" s="85"/>
      <c r="H707" s="84"/>
      <c r="I707" s="86"/>
      <c r="J707" s="113"/>
      <c r="K707" s="708"/>
      <c r="L707" s="709"/>
      <c r="M707" s="709"/>
      <c r="N707" s="65"/>
      <c r="O707" s="708"/>
      <c r="P707" s="714"/>
      <c r="Q707" s="887"/>
      <c r="R707" s="65"/>
      <c r="S707" s="580"/>
    </row>
    <row r="708" spans="1:19" customFormat="1" x14ac:dyDescent="0.25">
      <c r="A708" s="65"/>
      <c r="B708" s="14"/>
      <c r="C708" s="106"/>
      <c r="D708" s="445"/>
      <c r="E708" s="86"/>
      <c r="F708" s="86"/>
      <c r="G708" s="85"/>
      <c r="H708" s="84"/>
      <c r="I708" s="86"/>
      <c r="J708" s="113"/>
      <c r="K708" s="708"/>
      <c r="L708" s="709"/>
      <c r="M708" s="709"/>
      <c r="N708" s="65"/>
      <c r="O708" s="708"/>
      <c r="P708" s="714"/>
      <c r="Q708" s="887"/>
      <c r="R708" s="65"/>
      <c r="S708" s="580"/>
    </row>
    <row r="709" spans="1:19" customFormat="1" x14ac:dyDescent="0.25">
      <c r="A709" s="65"/>
      <c r="B709" s="14"/>
      <c r="C709" s="106"/>
      <c r="D709" s="445"/>
      <c r="E709" s="86"/>
      <c r="F709" s="86"/>
      <c r="G709" s="85"/>
      <c r="H709" s="84"/>
      <c r="I709" s="86"/>
      <c r="J709" s="113"/>
      <c r="K709" s="708"/>
      <c r="L709" s="709"/>
      <c r="M709" s="709"/>
      <c r="N709" s="65"/>
      <c r="O709" s="708"/>
      <c r="P709" s="714"/>
      <c r="Q709" s="887"/>
      <c r="R709" s="65"/>
      <c r="S709" s="580"/>
    </row>
    <row r="710" spans="1:19" customFormat="1" x14ac:dyDescent="0.25">
      <c r="A710" s="65"/>
      <c r="B710" s="14"/>
      <c r="C710" s="106"/>
      <c r="D710" s="445"/>
      <c r="E710" s="86"/>
      <c r="F710" s="86"/>
      <c r="G710" s="85"/>
      <c r="H710" s="84"/>
      <c r="I710" s="86"/>
      <c r="J710" s="113"/>
      <c r="K710" s="708"/>
      <c r="L710" s="709"/>
      <c r="M710" s="709"/>
      <c r="N710" s="65"/>
      <c r="O710" s="708"/>
      <c r="P710" s="714"/>
      <c r="Q710" s="887"/>
      <c r="R710" s="65"/>
      <c r="S710" s="580"/>
    </row>
    <row r="711" spans="1:19" customFormat="1" x14ac:dyDescent="0.25">
      <c r="A711" s="65"/>
      <c r="B711" s="14"/>
      <c r="C711" s="106"/>
      <c r="D711" s="445"/>
      <c r="E711" s="86"/>
      <c r="F711" s="86"/>
      <c r="G711" s="85"/>
      <c r="H711" s="84"/>
      <c r="I711" s="86"/>
      <c r="J711" s="113"/>
      <c r="K711" s="708"/>
      <c r="L711" s="709"/>
      <c r="M711" s="709"/>
      <c r="N711" s="65"/>
      <c r="O711" s="708"/>
      <c r="P711" s="714"/>
      <c r="Q711" s="887"/>
      <c r="R711" s="65"/>
      <c r="S711" s="580"/>
    </row>
    <row r="712" spans="1:19" customFormat="1" x14ac:dyDescent="0.25">
      <c r="A712" s="65"/>
      <c r="B712" s="14"/>
      <c r="C712" s="106"/>
      <c r="D712" s="445"/>
      <c r="E712" s="86"/>
      <c r="F712" s="86"/>
      <c r="G712" s="85"/>
      <c r="H712" s="84"/>
      <c r="I712" s="86"/>
      <c r="J712" s="113"/>
      <c r="K712" s="708"/>
      <c r="L712" s="709"/>
      <c r="M712" s="709"/>
      <c r="N712" s="65"/>
      <c r="O712" s="708"/>
      <c r="P712" s="714"/>
      <c r="Q712" s="887"/>
      <c r="R712" s="65"/>
      <c r="S712" s="580"/>
    </row>
    <row r="713" spans="1:19" customFormat="1" x14ac:dyDescent="0.25">
      <c r="A713" s="65"/>
      <c r="B713" s="14"/>
      <c r="C713" s="106"/>
      <c r="D713" s="445"/>
      <c r="E713" s="86"/>
      <c r="F713" s="86"/>
      <c r="G713" s="85"/>
      <c r="H713" s="84"/>
      <c r="I713" s="86"/>
      <c r="J713" s="113"/>
      <c r="K713" s="708"/>
      <c r="L713" s="709"/>
      <c r="M713" s="709"/>
      <c r="N713" s="65"/>
      <c r="O713" s="708"/>
      <c r="P713" s="714"/>
      <c r="Q713" s="887"/>
      <c r="R713" s="65"/>
      <c r="S713" s="580"/>
    </row>
    <row r="714" spans="1:19" customFormat="1" x14ac:dyDescent="0.25">
      <c r="A714" s="65"/>
      <c r="B714" s="14"/>
      <c r="C714" s="106"/>
      <c r="D714" s="445"/>
      <c r="E714" s="86"/>
      <c r="F714" s="86"/>
      <c r="G714" s="85"/>
      <c r="H714" s="84"/>
      <c r="I714" s="86"/>
      <c r="J714" s="113"/>
      <c r="K714" s="708"/>
      <c r="L714" s="709"/>
      <c r="M714" s="709"/>
      <c r="N714" s="65"/>
      <c r="O714" s="708"/>
      <c r="P714" s="714"/>
      <c r="Q714" s="887"/>
      <c r="R714" s="65"/>
      <c r="S714" s="580"/>
    </row>
    <row r="715" spans="1:19" customFormat="1" x14ac:dyDescent="0.25">
      <c r="A715" s="65"/>
      <c r="B715" s="14"/>
      <c r="C715" s="106"/>
      <c r="D715" s="445"/>
      <c r="E715" s="86"/>
      <c r="F715" s="86"/>
      <c r="G715" s="85"/>
      <c r="H715" s="84"/>
      <c r="I715" s="86"/>
      <c r="J715" s="113"/>
      <c r="K715" s="708"/>
      <c r="L715" s="709"/>
      <c r="M715" s="709"/>
      <c r="N715" s="65"/>
      <c r="O715" s="708"/>
      <c r="P715" s="714"/>
      <c r="Q715" s="887"/>
      <c r="R715" s="65"/>
      <c r="S715" s="580"/>
    </row>
    <row r="716" spans="1:19" customFormat="1" x14ac:dyDescent="0.25">
      <c r="A716" s="65"/>
      <c r="B716" s="14"/>
      <c r="C716" s="106"/>
      <c r="D716" s="445"/>
      <c r="E716" s="86"/>
      <c r="F716" s="86"/>
      <c r="G716" s="85"/>
      <c r="H716" s="84"/>
      <c r="I716" s="86"/>
      <c r="J716" s="113"/>
      <c r="K716" s="708"/>
      <c r="L716" s="709"/>
      <c r="M716" s="709"/>
      <c r="N716" s="65"/>
      <c r="O716" s="708"/>
      <c r="P716" s="714"/>
      <c r="Q716" s="887"/>
      <c r="R716" s="65"/>
      <c r="S716" s="580"/>
    </row>
    <row r="717" spans="1:19" customFormat="1" x14ac:dyDescent="0.25">
      <c r="A717" s="65"/>
      <c r="B717" s="14"/>
      <c r="C717" s="106"/>
      <c r="D717" s="445"/>
      <c r="E717" s="86"/>
      <c r="F717" s="86"/>
      <c r="G717" s="85"/>
      <c r="H717" s="84"/>
      <c r="I717" s="86"/>
      <c r="J717" s="113"/>
      <c r="K717" s="708"/>
      <c r="L717" s="709"/>
      <c r="M717" s="709"/>
      <c r="N717" s="65"/>
      <c r="O717" s="708"/>
      <c r="P717" s="714"/>
      <c r="Q717" s="887"/>
      <c r="R717" s="65"/>
      <c r="S717" s="580"/>
    </row>
    <row r="718" spans="1:19" customFormat="1" x14ac:dyDescent="0.25">
      <c r="A718" s="65"/>
      <c r="B718" s="14"/>
      <c r="C718" s="106"/>
      <c r="D718" s="445"/>
      <c r="E718" s="86"/>
      <c r="F718" s="86"/>
      <c r="G718" s="85"/>
      <c r="H718" s="84"/>
      <c r="I718" s="86"/>
      <c r="J718" s="113"/>
      <c r="K718" s="708"/>
      <c r="L718" s="709"/>
      <c r="M718" s="709"/>
      <c r="N718" s="65"/>
      <c r="O718" s="708"/>
      <c r="P718" s="714"/>
      <c r="Q718" s="887"/>
      <c r="R718" s="65"/>
      <c r="S718" s="580"/>
    </row>
    <row r="719" spans="1:19" customFormat="1" x14ac:dyDescent="0.25">
      <c r="A719" s="65"/>
      <c r="B719" s="14"/>
      <c r="C719" s="106"/>
      <c r="D719" s="445"/>
      <c r="E719" s="86"/>
      <c r="F719" s="86"/>
      <c r="G719" s="85"/>
      <c r="H719" s="84"/>
      <c r="I719" s="86"/>
      <c r="J719" s="113"/>
      <c r="K719" s="708"/>
      <c r="L719" s="709"/>
      <c r="M719" s="709"/>
      <c r="N719" s="65"/>
      <c r="O719" s="708"/>
      <c r="P719" s="714"/>
      <c r="Q719" s="887"/>
      <c r="R719" s="65"/>
      <c r="S719" s="580"/>
    </row>
    <row r="720" spans="1:19" customFormat="1" x14ac:dyDescent="0.25">
      <c r="A720" s="65"/>
      <c r="B720" s="14"/>
      <c r="C720" s="106"/>
      <c r="D720" s="445"/>
      <c r="E720" s="86"/>
      <c r="F720" s="86"/>
      <c r="G720" s="85"/>
      <c r="H720" s="84"/>
      <c r="I720" s="86"/>
      <c r="J720" s="113"/>
      <c r="K720" s="708"/>
      <c r="L720" s="709"/>
      <c r="M720" s="709"/>
      <c r="N720" s="65"/>
      <c r="O720" s="708"/>
      <c r="P720" s="714"/>
      <c r="Q720" s="887"/>
      <c r="R720" s="65"/>
      <c r="S720" s="580"/>
    </row>
    <row r="721" spans="1:19" customFormat="1" x14ac:dyDescent="0.25">
      <c r="A721" s="65"/>
      <c r="B721" s="14"/>
      <c r="C721" s="106"/>
      <c r="D721" s="445"/>
      <c r="E721" s="86"/>
      <c r="F721" s="86"/>
      <c r="G721" s="85"/>
      <c r="H721" s="84"/>
      <c r="I721" s="86"/>
      <c r="J721" s="113"/>
      <c r="K721" s="708"/>
      <c r="L721" s="709"/>
      <c r="M721" s="709"/>
      <c r="N721" s="65"/>
      <c r="O721" s="708"/>
      <c r="P721" s="714"/>
      <c r="Q721" s="887"/>
      <c r="R721" s="65"/>
      <c r="S721" s="580"/>
    </row>
    <row r="722" spans="1:19" customFormat="1" x14ac:dyDescent="0.25">
      <c r="A722" s="65"/>
      <c r="B722" s="14"/>
      <c r="C722" s="106"/>
      <c r="D722" s="445"/>
      <c r="E722" s="86"/>
      <c r="F722" s="86"/>
      <c r="G722" s="85"/>
      <c r="H722" s="84"/>
      <c r="I722" s="86"/>
      <c r="J722" s="113"/>
      <c r="K722" s="708"/>
      <c r="L722" s="709"/>
      <c r="M722" s="709"/>
      <c r="N722" s="65"/>
      <c r="O722" s="708"/>
      <c r="P722" s="714"/>
      <c r="Q722" s="887"/>
      <c r="R722" s="65"/>
      <c r="S722" s="580"/>
    </row>
    <row r="723" spans="1:19" customFormat="1" x14ac:dyDescent="0.25">
      <c r="A723" s="65"/>
      <c r="B723" s="14"/>
      <c r="C723" s="106"/>
      <c r="D723" s="445"/>
      <c r="E723" s="86"/>
      <c r="F723" s="86"/>
      <c r="G723" s="85"/>
      <c r="H723" s="84"/>
      <c r="I723" s="86"/>
      <c r="J723" s="113"/>
      <c r="K723" s="708"/>
      <c r="L723" s="709"/>
      <c r="M723" s="709"/>
      <c r="N723" s="65"/>
      <c r="O723" s="708"/>
      <c r="P723" s="714"/>
      <c r="Q723" s="887"/>
      <c r="R723" s="65"/>
      <c r="S723" s="580"/>
    </row>
    <row r="724" spans="1:19" customFormat="1" x14ac:dyDescent="0.25">
      <c r="A724" s="65"/>
      <c r="B724" s="14"/>
      <c r="C724" s="106"/>
      <c r="D724" s="445"/>
      <c r="E724" s="86"/>
      <c r="F724" s="86"/>
      <c r="G724" s="85"/>
      <c r="H724" s="84"/>
      <c r="I724" s="86"/>
      <c r="J724" s="113"/>
      <c r="K724" s="708"/>
      <c r="L724" s="709"/>
      <c r="M724" s="709"/>
      <c r="N724" s="65"/>
      <c r="O724" s="708"/>
      <c r="P724" s="714"/>
      <c r="Q724" s="887"/>
      <c r="R724" s="65"/>
      <c r="S724" s="580"/>
    </row>
    <row r="725" spans="1:19" customFormat="1" x14ac:dyDescent="0.25">
      <c r="A725" s="65"/>
      <c r="B725" s="14"/>
      <c r="C725" s="106"/>
      <c r="D725" s="445"/>
      <c r="E725" s="86"/>
      <c r="F725" s="86"/>
      <c r="G725" s="85"/>
      <c r="H725" s="84"/>
      <c r="I725" s="86"/>
      <c r="J725" s="113"/>
      <c r="K725" s="708"/>
      <c r="L725" s="709"/>
      <c r="M725" s="709"/>
      <c r="N725" s="65"/>
      <c r="O725" s="708"/>
      <c r="P725" s="714"/>
      <c r="Q725" s="887"/>
      <c r="R725" s="65"/>
      <c r="S725" s="580"/>
    </row>
    <row r="726" spans="1:19" customFormat="1" x14ac:dyDescent="0.25">
      <c r="A726" s="65"/>
      <c r="B726" s="14"/>
      <c r="C726" s="106"/>
      <c r="D726" s="445"/>
      <c r="E726" s="86"/>
      <c r="F726" s="86"/>
      <c r="G726" s="85"/>
      <c r="H726" s="84"/>
      <c r="I726" s="86"/>
      <c r="J726" s="113"/>
      <c r="K726" s="708"/>
      <c r="L726" s="709"/>
      <c r="M726" s="709"/>
      <c r="N726" s="65"/>
      <c r="O726" s="708"/>
      <c r="P726" s="714"/>
      <c r="Q726" s="887"/>
      <c r="R726" s="65"/>
      <c r="S726" s="580"/>
    </row>
    <row r="727" spans="1:19" customFormat="1" x14ac:dyDescent="0.25">
      <c r="A727" s="65"/>
      <c r="B727" s="14"/>
      <c r="C727" s="106"/>
      <c r="D727" s="445"/>
      <c r="E727" s="86"/>
      <c r="F727" s="86"/>
      <c r="G727" s="85"/>
      <c r="H727" s="84"/>
      <c r="I727" s="86"/>
      <c r="J727" s="113"/>
      <c r="K727" s="708"/>
      <c r="L727" s="709"/>
      <c r="M727" s="709"/>
      <c r="N727" s="65"/>
      <c r="O727" s="708"/>
      <c r="P727" s="714"/>
      <c r="Q727" s="887"/>
      <c r="R727" s="65"/>
      <c r="S727" s="580"/>
    </row>
    <row r="728" spans="1:19" customFormat="1" x14ac:dyDescent="0.25">
      <c r="A728" s="65"/>
      <c r="B728" s="14"/>
      <c r="C728" s="106"/>
      <c r="D728" s="445"/>
      <c r="E728" s="86"/>
      <c r="F728" s="86"/>
      <c r="G728" s="85"/>
      <c r="H728" s="84"/>
      <c r="I728" s="86"/>
      <c r="J728" s="113"/>
      <c r="K728" s="708"/>
      <c r="L728" s="709"/>
      <c r="M728" s="709"/>
      <c r="N728" s="65"/>
      <c r="O728" s="708"/>
      <c r="P728" s="714"/>
      <c r="Q728" s="887"/>
      <c r="R728" s="65"/>
      <c r="S728" s="580"/>
    </row>
    <row r="729" spans="1:19" customFormat="1" x14ac:dyDescent="0.25">
      <c r="A729" s="65"/>
      <c r="B729" s="14"/>
      <c r="C729" s="106"/>
      <c r="D729" s="445"/>
      <c r="E729" s="86"/>
      <c r="F729" s="86"/>
      <c r="G729" s="85"/>
      <c r="H729" s="84"/>
      <c r="I729" s="86"/>
      <c r="J729" s="113"/>
      <c r="K729" s="708"/>
      <c r="L729" s="709"/>
      <c r="M729" s="709"/>
      <c r="N729" s="65"/>
      <c r="O729" s="708"/>
      <c r="P729" s="714"/>
      <c r="Q729" s="887"/>
      <c r="R729" s="65"/>
      <c r="S729" s="580"/>
    </row>
    <row r="730" spans="1:19" customFormat="1" x14ac:dyDescent="0.25">
      <c r="A730" s="65"/>
      <c r="B730" s="14"/>
      <c r="C730" s="106"/>
      <c r="D730" s="445"/>
      <c r="E730" s="86"/>
      <c r="F730" s="86"/>
      <c r="G730" s="85"/>
      <c r="H730" s="84"/>
      <c r="I730" s="86"/>
      <c r="J730" s="113"/>
      <c r="K730" s="708"/>
      <c r="L730" s="709"/>
      <c r="M730" s="709"/>
      <c r="N730" s="65"/>
      <c r="O730" s="708"/>
      <c r="P730" s="714"/>
      <c r="Q730" s="887"/>
      <c r="R730" s="65"/>
      <c r="S730" s="580"/>
    </row>
    <row r="731" spans="1:19" customFormat="1" x14ac:dyDescent="0.25">
      <c r="A731" s="65"/>
      <c r="B731" s="14"/>
      <c r="C731" s="106"/>
      <c r="D731" s="445"/>
      <c r="E731" s="86"/>
      <c r="F731" s="86"/>
      <c r="G731" s="85"/>
      <c r="H731" s="84"/>
      <c r="I731" s="86"/>
      <c r="J731" s="113"/>
      <c r="K731" s="708"/>
      <c r="L731" s="709"/>
      <c r="M731" s="709"/>
      <c r="N731" s="65"/>
      <c r="O731" s="708"/>
      <c r="P731" s="714"/>
      <c r="Q731" s="887"/>
      <c r="R731" s="65"/>
      <c r="S731" s="580"/>
    </row>
    <row r="732" spans="1:19" customFormat="1" x14ac:dyDescent="0.25">
      <c r="A732" s="65"/>
      <c r="B732" s="14"/>
      <c r="C732" s="106"/>
      <c r="D732" s="445"/>
      <c r="E732" s="86"/>
      <c r="F732" s="86"/>
      <c r="G732" s="85"/>
      <c r="H732" s="84"/>
      <c r="I732" s="86"/>
      <c r="J732" s="113"/>
      <c r="K732" s="708"/>
      <c r="L732" s="709"/>
      <c r="M732" s="709"/>
      <c r="N732" s="65"/>
      <c r="O732" s="708"/>
      <c r="P732" s="714"/>
      <c r="Q732" s="887"/>
      <c r="R732" s="65"/>
      <c r="S732" s="580"/>
    </row>
    <row r="733" spans="1:19" customFormat="1" x14ac:dyDescent="0.25">
      <c r="A733" s="65"/>
      <c r="B733" s="14"/>
      <c r="C733" s="106"/>
      <c r="D733" s="445"/>
      <c r="E733" s="86"/>
      <c r="F733" s="86"/>
      <c r="G733" s="85"/>
      <c r="H733" s="84"/>
      <c r="I733" s="86"/>
      <c r="J733" s="113"/>
      <c r="K733" s="708"/>
      <c r="L733" s="709"/>
      <c r="M733" s="709"/>
      <c r="N733" s="65"/>
      <c r="O733" s="708"/>
      <c r="P733" s="714"/>
      <c r="Q733" s="887"/>
      <c r="R733" s="65"/>
      <c r="S733" s="580"/>
    </row>
    <row r="734" spans="1:19" customFormat="1" x14ac:dyDescent="0.25">
      <c r="A734" s="65"/>
      <c r="B734" s="14"/>
      <c r="C734" s="106"/>
      <c r="D734" s="445"/>
      <c r="E734" s="86"/>
      <c r="F734" s="86"/>
      <c r="G734" s="85"/>
      <c r="H734" s="84"/>
      <c r="I734" s="86"/>
      <c r="J734" s="113"/>
      <c r="K734" s="708"/>
      <c r="L734" s="709"/>
      <c r="M734" s="709"/>
      <c r="N734" s="65"/>
      <c r="O734" s="708"/>
      <c r="P734" s="714"/>
      <c r="Q734" s="887"/>
      <c r="R734" s="65"/>
      <c r="S734" s="580"/>
    </row>
    <row r="735" spans="1:19" customFormat="1" x14ac:dyDescent="0.25">
      <c r="A735" s="65"/>
      <c r="B735" s="14"/>
      <c r="C735" s="106"/>
      <c r="D735" s="445"/>
      <c r="E735" s="86"/>
      <c r="F735" s="86"/>
      <c r="G735" s="85"/>
      <c r="H735" s="84"/>
      <c r="I735" s="86"/>
      <c r="J735" s="113"/>
      <c r="K735" s="708"/>
      <c r="L735" s="709"/>
      <c r="M735" s="709"/>
      <c r="N735" s="65"/>
      <c r="O735" s="708"/>
      <c r="P735" s="714"/>
      <c r="Q735" s="887"/>
      <c r="R735" s="65"/>
      <c r="S735" s="580"/>
    </row>
    <row r="736" spans="1:19" customFormat="1" x14ac:dyDescent="0.25">
      <c r="A736" s="65"/>
      <c r="B736" s="14"/>
      <c r="C736" s="106"/>
      <c r="D736" s="445"/>
      <c r="E736" s="86"/>
      <c r="F736" s="86"/>
      <c r="G736" s="85"/>
      <c r="H736" s="84"/>
      <c r="I736" s="86"/>
      <c r="J736" s="113"/>
      <c r="K736" s="708"/>
      <c r="L736" s="709"/>
      <c r="M736" s="709"/>
      <c r="N736" s="65"/>
      <c r="O736" s="708"/>
      <c r="P736" s="714"/>
      <c r="Q736" s="887"/>
      <c r="R736" s="65"/>
      <c r="S736" s="580"/>
    </row>
    <row r="737" spans="1:19" customFormat="1" x14ac:dyDescent="0.25">
      <c r="A737" s="65"/>
      <c r="B737" s="14"/>
      <c r="C737" s="106"/>
      <c r="D737" s="445"/>
      <c r="E737" s="86"/>
      <c r="F737" s="86"/>
      <c r="G737" s="85"/>
      <c r="H737" s="84"/>
      <c r="I737" s="86"/>
      <c r="J737" s="113"/>
      <c r="K737" s="708"/>
      <c r="L737" s="709"/>
      <c r="M737" s="709"/>
      <c r="N737" s="65"/>
      <c r="O737" s="708"/>
      <c r="P737" s="714"/>
      <c r="Q737" s="887"/>
      <c r="R737" s="65"/>
      <c r="S737" s="580"/>
    </row>
    <row r="738" spans="1:19" customFormat="1" x14ac:dyDescent="0.25">
      <c r="A738" s="65"/>
      <c r="B738" s="14"/>
      <c r="C738" s="106"/>
      <c r="D738" s="445"/>
      <c r="E738" s="86"/>
      <c r="F738" s="86"/>
      <c r="G738" s="85"/>
      <c r="H738" s="84"/>
      <c r="I738" s="86"/>
      <c r="J738" s="113"/>
      <c r="K738" s="708"/>
      <c r="L738" s="709"/>
      <c r="M738" s="709"/>
      <c r="N738" s="65"/>
      <c r="O738" s="708"/>
      <c r="P738" s="714"/>
      <c r="Q738" s="887"/>
      <c r="R738" s="65"/>
      <c r="S738" s="580"/>
    </row>
    <row r="739" spans="1:19" customFormat="1" x14ac:dyDescent="0.25">
      <c r="A739" s="65"/>
      <c r="B739" s="14"/>
      <c r="C739" s="106"/>
      <c r="D739" s="445"/>
      <c r="E739" s="86"/>
      <c r="F739" s="86"/>
      <c r="G739" s="85"/>
      <c r="H739" s="84"/>
      <c r="I739" s="86"/>
      <c r="J739" s="113"/>
      <c r="K739" s="708"/>
      <c r="L739" s="709"/>
      <c r="M739" s="709"/>
      <c r="N739" s="65"/>
      <c r="O739" s="708"/>
      <c r="P739" s="714"/>
      <c r="Q739" s="887"/>
      <c r="R739" s="65"/>
      <c r="S739" s="580"/>
    </row>
    <row r="740" spans="1:19" customFormat="1" x14ac:dyDescent="0.25">
      <c r="A740" s="65"/>
      <c r="B740" s="14"/>
      <c r="C740" s="106"/>
      <c r="D740" s="445"/>
      <c r="E740" s="86"/>
      <c r="F740" s="86"/>
      <c r="G740" s="85"/>
      <c r="H740" s="84"/>
      <c r="I740" s="86"/>
      <c r="J740" s="113"/>
      <c r="K740" s="708"/>
      <c r="L740" s="709"/>
      <c r="M740" s="709"/>
      <c r="N740" s="65"/>
      <c r="O740" s="708"/>
      <c r="P740" s="714"/>
      <c r="Q740" s="887"/>
      <c r="R740" s="65"/>
      <c r="S740" s="580"/>
    </row>
    <row r="741" spans="1:19" customFormat="1" x14ac:dyDescent="0.25">
      <c r="A741" s="65"/>
      <c r="B741" s="14"/>
      <c r="C741" s="106"/>
      <c r="D741" s="445"/>
      <c r="E741" s="86"/>
      <c r="F741" s="86"/>
      <c r="G741" s="85"/>
      <c r="H741" s="84"/>
      <c r="I741" s="86"/>
      <c r="J741" s="113"/>
      <c r="K741" s="708"/>
      <c r="L741" s="709"/>
      <c r="M741" s="709"/>
      <c r="N741" s="65"/>
      <c r="O741" s="708"/>
      <c r="P741" s="714"/>
      <c r="Q741" s="887"/>
      <c r="R741" s="65"/>
      <c r="S741" s="580"/>
    </row>
    <row r="742" spans="1:19" customFormat="1" x14ac:dyDescent="0.25">
      <c r="A742" s="65"/>
      <c r="B742" s="14"/>
      <c r="C742" s="106"/>
      <c r="D742" s="445"/>
      <c r="E742" s="86"/>
      <c r="F742" s="86"/>
      <c r="G742" s="85"/>
      <c r="H742" s="84"/>
      <c r="I742" s="86"/>
      <c r="J742" s="113"/>
      <c r="K742" s="708"/>
      <c r="L742" s="709"/>
      <c r="M742" s="709"/>
      <c r="N742" s="65"/>
      <c r="O742" s="708"/>
      <c r="P742" s="714"/>
      <c r="Q742" s="887"/>
      <c r="R742" s="65"/>
      <c r="S742" s="580"/>
    </row>
    <row r="743" spans="1:19" customFormat="1" x14ac:dyDescent="0.25">
      <c r="A743" s="65"/>
      <c r="B743" s="14"/>
      <c r="C743" s="106"/>
      <c r="D743" s="445"/>
      <c r="E743" s="86"/>
      <c r="F743" s="86"/>
      <c r="G743" s="85"/>
      <c r="H743" s="84"/>
      <c r="I743" s="86"/>
      <c r="J743" s="113"/>
      <c r="K743" s="708"/>
      <c r="L743" s="709"/>
      <c r="M743" s="709"/>
      <c r="N743" s="65"/>
      <c r="O743" s="708"/>
      <c r="P743" s="714"/>
      <c r="Q743" s="887"/>
      <c r="R743" s="65"/>
      <c r="S743" s="580"/>
    </row>
    <row r="744" spans="1:19" customFormat="1" x14ac:dyDescent="0.25">
      <c r="A744" s="65"/>
      <c r="B744" s="14"/>
      <c r="C744" s="106"/>
      <c r="D744" s="445"/>
      <c r="E744" s="86"/>
      <c r="F744" s="86"/>
      <c r="G744" s="85"/>
      <c r="H744" s="84"/>
      <c r="I744" s="86"/>
      <c r="J744" s="113"/>
      <c r="K744" s="708"/>
      <c r="L744" s="709"/>
      <c r="M744" s="709"/>
      <c r="N744" s="65"/>
      <c r="O744" s="708"/>
      <c r="P744" s="714"/>
      <c r="Q744" s="887"/>
      <c r="R744" s="65"/>
      <c r="S744" s="580"/>
    </row>
    <row r="745" spans="1:19" customFormat="1" x14ac:dyDescent="0.25">
      <c r="A745" s="65"/>
      <c r="B745" s="14"/>
      <c r="C745" s="106"/>
      <c r="D745" s="445"/>
      <c r="E745" s="86"/>
      <c r="F745" s="86"/>
      <c r="G745" s="85"/>
      <c r="H745" s="84"/>
      <c r="I745" s="86"/>
      <c r="J745" s="113"/>
      <c r="K745" s="708"/>
      <c r="L745" s="709"/>
      <c r="M745" s="709"/>
      <c r="N745" s="65"/>
      <c r="O745" s="708"/>
      <c r="P745" s="714"/>
      <c r="Q745" s="887"/>
      <c r="R745" s="65"/>
      <c r="S745" s="580"/>
    </row>
    <row r="746" spans="1:19" customFormat="1" x14ac:dyDescent="0.25">
      <c r="A746" s="65"/>
      <c r="B746" s="14"/>
      <c r="C746" s="106"/>
      <c r="D746" s="445"/>
      <c r="E746" s="86"/>
      <c r="F746" s="86"/>
      <c r="G746" s="85"/>
      <c r="H746" s="84"/>
      <c r="I746" s="86"/>
      <c r="J746" s="113"/>
      <c r="K746" s="708"/>
      <c r="L746" s="709"/>
      <c r="M746" s="709"/>
      <c r="N746" s="65"/>
      <c r="O746" s="708"/>
      <c r="P746" s="714"/>
      <c r="Q746" s="887"/>
      <c r="R746" s="65"/>
      <c r="S746" s="580"/>
    </row>
    <row r="747" spans="1:19" customFormat="1" x14ac:dyDescent="0.25">
      <c r="A747" s="65"/>
      <c r="B747" s="14"/>
      <c r="C747" s="106"/>
      <c r="D747" s="445"/>
      <c r="E747" s="86"/>
      <c r="F747" s="86"/>
      <c r="G747" s="85"/>
      <c r="H747" s="84"/>
      <c r="I747" s="86"/>
      <c r="J747" s="113"/>
      <c r="K747" s="708"/>
      <c r="L747" s="709"/>
      <c r="M747" s="709"/>
      <c r="N747" s="65"/>
      <c r="O747" s="708"/>
      <c r="P747" s="714"/>
      <c r="Q747" s="887"/>
      <c r="R747" s="65"/>
      <c r="S747" s="580"/>
    </row>
    <row r="748" spans="1:19" customFormat="1" x14ac:dyDescent="0.25">
      <c r="A748" s="65"/>
      <c r="B748" s="14"/>
      <c r="C748" s="106"/>
      <c r="D748" s="445"/>
      <c r="E748" s="86"/>
      <c r="F748" s="86"/>
      <c r="G748" s="85"/>
      <c r="H748" s="84"/>
      <c r="I748" s="86"/>
      <c r="J748" s="113"/>
      <c r="K748" s="708"/>
      <c r="L748" s="709"/>
      <c r="M748" s="709"/>
      <c r="N748" s="65"/>
      <c r="O748" s="708"/>
      <c r="P748" s="714"/>
      <c r="Q748" s="887"/>
      <c r="R748" s="65"/>
      <c r="S748" s="580"/>
    </row>
    <row r="749" spans="1:19" customFormat="1" x14ac:dyDescent="0.25">
      <c r="A749" s="65"/>
      <c r="B749" s="14"/>
      <c r="C749" s="106"/>
      <c r="D749" s="445"/>
      <c r="E749" s="86"/>
      <c r="F749" s="86"/>
      <c r="G749" s="85"/>
      <c r="H749" s="84"/>
      <c r="I749" s="86"/>
      <c r="J749" s="113"/>
      <c r="K749" s="708"/>
      <c r="L749" s="709"/>
      <c r="M749" s="709"/>
      <c r="N749" s="65"/>
      <c r="O749" s="708"/>
      <c r="P749" s="714"/>
      <c r="Q749" s="887"/>
      <c r="R749" s="65"/>
      <c r="S749" s="580"/>
    </row>
    <row r="750" spans="1:19" customFormat="1" x14ac:dyDescent="0.25">
      <c r="A750" s="65"/>
      <c r="B750" s="14"/>
      <c r="C750" s="106"/>
      <c r="D750" s="445"/>
      <c r="E750" s="86"/>
      <c r="F750" s="86"/>
      <c r="G750" s="85"/>
      <c r="H750" s="84"/>
      <c r="I750" s="86"/>
      <c r="J750" s="113"/>
      <c r="K750" s="708"/>
      <c r="L750" s="709"/>
      <c r="M750" s="709"/>
      <c r="N750" s="65"/>
      <c r="O750" s="708"/>
      <c r="P750" s="714"/>
      <c r="Q750" s="887"/>
      <c r="R750" s="65"/>
      <c r="S750" s="580"/>
    </row>
    <row r="751" spans="1:19" customFormat="1" x14ac:dyDescent="0.25">
      <c r="A751" s="65"/>
      <c r="B751" s="14"/>
      <c r="C751" s="106"/>
      <c r="D751" s="445"/>
      <c r="E751" s="86"/>
      <c r="F751" s="86"/>
      <c r="G751" s="85"/>
      <c r="H751" s="84"/>
      <c r="I751" s="86"/>
      <c r="J751" s="113"/>
      <c r="K751" s="708"/>
      <c r="L751" s="709"/>
      <c r="M751" s="709"/>
      <c r="N751" s="65"/>
      <c r="O751" s="708"/>
      <c r="P751" s="714"/>
      <c r="Q751" s="887"/>
      <c r="R751" s="65"/>
      <c r="S751" s="580"/>
    </row>
    <row r="752" spans="1:19" customFormat="1" x14ac:dyDescent="0.25">
      <c r="A752" s="65"/>
      <c r="B752" s="14"/>
      <c r="C752" s="106"/>
      <c r="D752" s="445"/>
      <c r="E752" s="86"/>
      <c r="F752" s="86"/>
      <c r="G752" s="85"/>
      <c r="H752" s="84"/>
      <c r="I752" s="86"/>
      <c r="J752" s="113"/>
      <c r="K752" s="708"/>
      <c r="L752" s="709"/>
      <c r="M752" s="709"/>
      <c r="N752" s="65"/>
      <c r="O752" s="708"/>
      <c r="P752" s="714"/>
      <c r="Q752" s="887"/>
      <c r="R752" s="65"/>
      <c r="S752" s="580"/>
    </row>
    <row r="753" spans="1:19" customFormat="1" x14ac:dyDescent="0.25">
      <c r="A753" s="65"/>
      <c r="B753" s="14"/>
      <c r="C753" s="106"/>
      <c r="D753" s="445"/>
      <c r="E753" s="86"/>
      <c r="F753" s="86"/>
      <c r="G753" s="85"/>
      <c r="H753" s="84"/>
      <c r="I753" s="86"/>
      <c r="J753" s="113"/>
      <c r="K753" s="708"/>
      <c r="L753" s="709"/>
      <c r="M753" s="709"/>
      <c r="N753" s="65"/>
      <c r="O753" s="708"/>
      <c r="P753" s="714"/>
      <c r="Q753" s="887"/>
      <c r="R753" s="65"/>
      <c r="S753" s="580"/>
    </row>
    <row r="754" spans="1:19" customFormat="1" x14ac:dyDescent="0.25">
      <c r="A754" s="65"/>
      <c r="B754" s="14"/>
      <c r="C754" s="106"/>
      <c r="D754" s="445"/>
      <c r="E754" s="86"/>
      <c r="F754" s="86"/>
      <c r="G754" s="85"/>
      <c r="H754" s="84"/>
      <c r="I754" s="86"/>
      <c r="J754" s="113"/>
      <c r="K754" s="708"/>
      <c r="L754" s="709"/>
      <c r="M754" s="709"/>
      <c r="N754" s="65"/>
      <c r="O754" s="708"/>
      <c r="P754" s="714"/>
      <c r="Q754" s="887"/>
      <c r="R754" s="65"/>
      <c r="S754" s="580"/>
    </row>
    <row r="755" spans="1:19" customFormat="1" x14ac:dyDescent="0.25">
      <c r="A755" s="65"/>
      <c r="B755" s="14"/>
      <c r="C755" s="106"/>
      <c r="D755" s="445"/>
      <c r="E755" s="86"/>
      <c r="F755" s="86"/>
      <c r="G755" s="85"/>
      <c r="H755" s="84"/>
      <c r="I755" s="86"/>
      <c r="J755" s="113"/>
      <c r="K755" s="708"/>
      <c r="L755" s="709"/>
      <c r="M755" s="709"/>
      <c r="N755" s="65"/>
      <c r="O755" s="708"/>
      <c r="P755" s="714"/>
      <c r="Q755" s="887"/>
      <c r="R755" s="65"/>
      <c r="S755" s="580"/>
    </row>
    <row r="756" spans="1:19" customFormat="1" x14ac:dyDescent="0.25">
      <c r="A756" s="65"/>
      <c r="B756" s="14"/>
      <c r="C756" s="106"/>
      <c r="D756" s="445"/>
      <c r="E756" s="86"/>
      <c r="F756" s="86"/>
      <c r="G756" s="85"/>
      <c r="H756" s="84"/>
      <c r="I756" s="86"/>
      <c r="J756" s="113"/>
      <c r="K756" s="708"/>
      <c r="L756" s="709"/>
      <c r="M756" s="709"/>
      <c r="N756" s="65"/>
      <c r="O756" s="708"/>
      <c r="P756" s="714"/>
      <c r="Q756" s="887"/>
      <c r="R756" s="65"/>
      <c r="S756" s="580"/>
    </row>
    <row r="757" spans="1:19" customFormat="1" x14ac:dyDescent="0.25">
      <c r="A757" s="65"/>
      <c r="B757" s="14"/>
      <c r="C757" s="106"/>
      <c r="D757" s="445"/>
      <c r="E757" s="86"/>
      <c r="F757" s="86"/>
      <c r="G757" s="85"/>
      <c r="H757" s="84"/>
      <c r="I757" s="86"/>
      <c r="J757" s="113"/>
      <c r="K757" s="708"/>
      <c r="L757" s="709"/>
      <c r="M757" s="709"/>
      <c r="N757" s="65"/>
      <c r="O757" s="708"/>
      <c r="P757" s="714"/>
      <c r="Q757" s="887"/>
      <c r="R757" s="65"/>
      <c r="S757" s="580"/>
    </row>
    <row r="758" spans="1:19" customFormat="1" x14ac:dyDescent="0.25">
      <c r="A758" s="65"/>
      <c r="B758" s="14"/>
      <c r="C758" s="106"/>
      <c r="D758" s="445"/>
      <c r="E758" s="86"/>
      <c r="F758" s="86"/>
      <c r="G758" s="85"/>
      <c r="H758" s="84"/>
      <c r="I758" s="86"/>
      <c r="J758" s="113"/>
      <c r="K758" s="708"/>
      <c r="L758" s="709"/>
      <c r="M758" s="709"/>
      <c r="N758" s="65"/>
      <c r="O758" s="708"/>
      <c r="P758" s="714"/>
      <c r="Q758" s="887"/>
      <c r="R758" s="65"/>
      <c r="S758" s="580"/>
    </row>
    <row r="759" spans="1:19" customFormat="1" x14ac:dyDescent="0.25">
      <c r="A759" s="65"/>
      <c r="B759" s="14"/>
      <c r="C759" s="106"/>
      <c r="D759" s="445"/>
      <c r="E759" s="86"/>
      <c r="F759" s="86"/>
      <c r="G759" s="85"/>
      <c r="H759" s="84"/>
      <c r="I759" s="86"/>
      <c r="J759" s="113"/>
      <c r="K759" s="708"/>
      <c r="L759" s="709"/>
      <c r="M759" s="709"/>
      <c r="N759" s="65"/>
      <c r="O759" s="708"/>
      <c r="P759" s="714"/>
      <c r="Q759" s="887"/>
      <c r="R759" s="65"/>
      <c r="S759" s="580"/>
    </row>
    <row r="760" spans="1:19" customFormat="1" x14ac:dyDescent="0.25">
      <c r="A760" s="65"/>
      <c r="B760" s="14"/>
      <c r="C760" s="106"/>
      <c r="D760" s="445"/>
      <c r="E760" s="86"/>
      <c r="F760" s="86"/>
      <c r="G760" s="85"/>
      <c r="H760" s="84"/>
      <c r="I760" s="86"/>
      <c r="J760" s="113"/>
      <c r="K760" s="708"/>
      <c r="L760" s="709"/>
      <c r="M760" s="709"/>
      <c r="N760" s="65"/>
      <c r="O760" s="708"/>
      <c r="P760" s="714"/>
      <c r="Q760" s="887"/>
      <c r="R760" s="65"/>
      <c r="S760" s="580"/>
    </row>
    <row r="761" spans="1:19" customFormat="1" x14ac:dyDescent="0.25">
      <c r="A761" s="65"/>
      <c r="B761" s="14"/>
      <c r="C761" s="106"/>
      <c r="D761" s="445"/>
      <c r="E761" s="86"/>
      <c r="F761" s="86"/>
      <c r="G761" s="85"/>
      <c r="H761" s="84"/>
      <c r="I761" s="86"/>
      <c r="J761" s="113"/>
      <c r="K761" s="708"/>
      <c r="L761" s="709"/>
      <c r="M761" s="709"/>
      <c r="N761" s="65"/>
      <c r="O761" s="708"/>
      <c r="P761" s="714"/>
      <c r="Q761" s="887"/>
      <c r="R761" s="65"/>
      <c r="S761" s="580"/>
    </row>
    <row r="762" spans="1:19" customFormat="1" x14ac:dyDescent="0.25">
      <c r="A762" s="65"/>
      <c r="B762" s="14"/>
      <c r="C762" s="106"/>
      <c r="D762" s="445"/>
      <c r="E762" s="86"/>
      <c r="F762" s="86"/>
      <c r="G762" s="85"/>
      <c r="H762" s="84"/>
      <c r="I762" s="86"/>
      <c r="J762" s="113"/>
      <c r="K762" s="708"/>
      <c r="L762" s="709"/>
      <c r="M762" s="709"/>
      <c r="N762" s="65"/>
      <c r="O762" s="708"/>
      <c r="P762" s="714"/>
      <c r="Q762" s="887"/>
      <c r="R762" s="65"/>
      <c r="S762" s="580"/>
    </row>
    <row r="763" spans="1:19" customFormat="1" x14ac:dyDescent="0.25">
      <c r="A763" s="65"/>
      <c r="B763" s="14"/>
      <c r="C763" s="106"/>
      <c r="D763" s="445"/>
      <c r="E763" s="86"/>
      <c r="F763" s="86"/>
      <c r="G763" s="85"/>
      <c r="H763" s="84"/>
      <c r="I763" s="86"/>
      <c r="J763" s="113"/>
      <c r="K763" s="708"/>
      <c r="L763" s="709"/>
      <c r="M763" s="709"/>
      <c r="N763" s="65"/>
      <c r="O763" s="708"/>
      <c r="P763" s="714"/>
      <c r="Q763" s="887"/>
      <c r="R763" s="65"/>
      <c r="S763" s="580"/>
    </row>
    <row r="764" spans="1:19" customFormat="1" x14ac:dyDescent="0.25">
      <c r="A764" s="65"/>
      <c r="B764" s="14"/>
      <c r="C764" s="106"/>
      <c r="D764" s="445"/>
      <c r="E764" s="86"/>
      <c r="F764" s="86"/>
      <c r="G764" s="85"/>
      <c r="H764" s="84"/>
      <c r="I764" s="86"/>
      <c r="J764" s="113"/>
      <c r="K764" s="708"/>
      <c r="L764" s="709"/>
      <c r="M764" s="709"/>
      <c r="N764" s="91"/>
      <c r="O764" s="708"/>
      <c r="P764" s="714"/>
      <c r="Q764" s="888"/>
      <c r="R764" s="91"/>
      <c r="S764" s="757"/>
    </row>
    <row r="765" spans="1:19" customFormat="1" x14ac:dyDescent="0.25">
      <c r="A765" s="65"/>
      <c r="B765" s="14"/>
      <c r="C765" s="106"/>
      <c r="D765" s="445"/>
      <c r="E765" s="86"/>
      <c r="F765" s="86"/>
      <c r="G765" s="85"/>
      <c r="H765" s="84"/>
      <c r="I765" s="86"/>
      <c r="J765" s="113"/>
      <c r="K765" s="708"/>
      <c r="L765" s="709"/>
      <c r="M765" s="709"/>
      <c r="N765" s="65"/>
      <c r="O765" s="708"/>
      <c r="P765" s="714"/>
      <c r="Q765" s="887"/>
      <c r="R765" s="65"/>
      <c r="S765" s="580"/>
    </row>
    <row r="766" spans="1:19" customFormat="1" x14ac:dyDescent="0.25">
      <c r="A766" s="206"/>
      <c r="B766" s="13"/>
      <c r="C766" s="105"/>
      <c r="D766" s="444"/>
      <c r="E766" s="105"/>
      <c r="F766" s="105"/>
      <c r="G766" s="88"/>
      <c r="H766" s="89"/>
      <c r="I766" s="90"/>
      <c r="J766" s="114"/>
      <c r="K766" s="708"/>
      <c r="L766" s="709"/>
      <c r="M766" s="709"/>
      <c r="N766" s="65"/>
      <c r="O766" s="708"/>
      <c r="P766" s="714"/>
      <c r="Q766" s="887"/>
      <c r="R766" s="65"/>
      <c r="S766" s="580"/>
    </row>
    <row r="767" spans="1:19" customFormat="1" x14ac:dyDescent="0.25">
      <c r="A767" s="206"/>
      <c r="B767" s="13"/>
      <c r="C767" s="106"/>
      <c r="D767" s="445"/>
      <c r="E767" s="106"/>
      <c r="F767" s="106"/>
      <c r="G767" s="93"/>
      <c r="H767" s="84"/>
      <c r="I767" s="86"/>
      <c r="J767" s="113"/>
      <c r="K767" s="708"/>
      <c r="L767" s="709"/>
      <c r="M767" s="709"/>
      <c r="N767" s="65"/>
      <c r="O767" s="708"/>
      <c r="P767" s="714"/>
      <c r="Q767" s="887"/>
      <c r="R767" s="65"/>
      <c r="S767" s="580"/>
    </row>
    <row r="768" spans="1:19" customFormat="1" x14ac:dyDescent="0.25">
      <c r="A768" s="206"/>
      <c r="B768" s="13"/>
      <c r="C768" s="106"/>
      <c r="D768" s="445"/>
      <c r="E768" s="106"/>
      <c r="F768" s="106"/>
      <c r="G768" s="93"/>
      <c r="H768" s="84"/>
      <c r="I768" s="86"/>
      <c r="J768" s="113"/>
      <c r="K768" s="708"/>
      <c r="L768" s="709"/>
      <c r="M768" s="709"/>
      <c r="N768" s="65"/>
      <c r="O768" s="708"/>
      <c r="P768" s="714"/>
      <c r="Q768" s="887"/>
      <c r="R768" s="65"/>
      <c r="S768" s="580"/>
    </row>
    <row r="769" spans="1:19" customFormat="1" x14ac:dyDescent="0.25">
      <c r="A769" s="206"/>
      <c r="B769" s="13"/>
      <c r="C769" s="106"/>
      <c r="D769" s="445"/>
      <c r="E769" s="106"/>
      <c r="F769" s="106"/>
      <c r="G769" s="93"/>
      <c r="H769" s="84"/>
      <c r="I769" s="86"/>
      <c r="J769" s="113"/>
      <c r="K769" s="708"/>
      <c r="L769" s="709"/>
      <c r="M769" s="709"/>
      <c r="N769" s="65"/>
      <c r="O769" s="708"/>
      <c r="P769" s="714"/>
      <c r="Q769" s="887"/>
      <c r="R769" s="65"/>
      <c r="S769" s="580"/>
    </row>
    <row r="770" spans="1:19" customFormat="1" x14ac:dyDescent="0.25">
      <c r="A770" s="206"/>
      <c r="B770" s="13"/>
      <c r="C770" s="106"/>
      <c r="D770" s="445"/>
      <c r="E770" s="106"/>
      <c r="F770" s="106"/>
      <c r="G770" s="93"/>
      <c r="H770" s="84"/>
      <c r="I770" s="86"/>
      <c r="J770" s="113"/>
      <c r="K770" s="708"/>
      <c r="L770" s="709"/>
      <c r="M770" s="709"/>
      <c r="N770" s="65"/>
      <c r="O770" s="708"/>
      <c r="P770" s="714"/>
      <c r="Q770" s="887"/>
      <c r="R770" s="65"/>
      <c r="S770" s="580"/>
    </row>
    <row r="771" spans="1:19" customFormat="1" x14ac:dyDescent="0.25">
      <c r="A771" s="206"/>
      <c r="B771" s="13"/>
      <c r="C771" s="106"/>
      <c r="D771" s="445"/>
      <c r="E771" s="106"/>
      <c r="F771" s="106"/>
      <c r="G771" s="93"/>
      <c r="H771" s="84"/>
      <c r="I771" s="86"/>
      <c r="J771" s="113"/>
      <c r="K771" s="708"/>
      <c r="L771" s="709"/>
      <c r="M771" s="709"/>
      <c r="N771" s="65"/>
      <c r="O771" s="708"/>
      <c r="P771" s="714"/>
      <c r="Q771" s="887"/>
      <c r="R771" s="65"/>
      <c r="S771" s="580"/>
    </row>
    <row r="772" spans="1:19" customFormat="1" x14ac:dyDescent="0.25">
      <c r="A772" s="206"/>
      <c r="B772" s="13"/>
      <c r="C772" s="106"/>
      <c r="D772" s="445"/>
      <c r="E772" s="106"/>
      <c r="F772" s="106"/>
      <c r="G772" s="93"/>
      <c r="H772" s="84"/>
      <c r="I772" s="86"/>
      <c r="J772" s="113"/>
      <c r="K772" s="708"/>
      <c r="L772" s="709"/>
      <c r="M772" s="709"/>
      <c r="N772" s="65"/>
      <c r="O772" s="708"/>
      <c r="P772" s="714"/>
      <c r="Q772" s="887"/>
      <c r="R772" s="65"/>
      <c r="S772" s="580"/>
    </row>
    <row r="773" spans="1:19" customFormat="1" x14ac:dyDescent="0.25">
      <c r="A773" s="206"/>
      <c r="B773" s="13"/>
      <c r="C773" s="106"/>
      <c r="D773" s="445"/>
      <c r="E773" s="106"/>
      <c r="F773" s="106"/>
      <c r="G773" s="93"/>
      <c r="H773" s="84"/>
      <c r="I773" s="86"/>
      <c r="J773" s="113"/>
      <c r="K773" s="708"/>
      <c r="L773" s="709"/>
      <c r="M773" s="709"/>
      <c r="N773" s="65"/>
      <c r="O773" s="708"/>
      <c r="P773" s="714"/>
      <c r="Q773" s="887"/>
      <c r="R773" s="65"/>
      <c r="S773" s="580"/>
    </row>
    <row r="774" spans="1:19" customFormat="1" x14ac:dyDescent="0.25">
      <c r="A774" s="206"/>
      <c r="B774" s="13"/>
      <c r="C774" s="106"/>
      <c r="D774" s="445"/>
      <c r="E774" s="106"/>
      <c r="F774" s="106"/>
      <c r="G774" s="93"/>
      <c r="H774" s="84"/>
      <c r="I774" s="86"/>
      <c r="J774" s="113"/>
      <c r="K774" s="708"/>
      <c r="L774" s="709"/>
      <c r="M774" s="709"/>
      <c r="N774" s="65"/>
      <c r="O774" s="708"/>
      <c r="P774" s="714"/>
      <c r="Q774" s="887"/>
      <c r="R774" s="65"/>
      <c r="S774" s="580"/>
    </row>
    <row r="775" spans="1:19" customFormat="1" x14ac:dyDescent="0.25">
      <c r="A775" s="206"/>
      <c r="B775" s="13"/>
      <c r="C775" s="106"/>
      <c r="D775" s="445"/>
      <c r="E775" s="106"/>
      <c r="F775" s="106"/>
      <c r="G775" s="93"/>
      <c r="H775" s="84"/>
      <c r="I775" s="86"/>
      <c r="J775" s="113"/>
      <c r="K775" s="708"/>
      <c r="L775" s="709"/>
      <c r="M775" s="709"/>
      <c r="N775" s="65"/>
      <c r="O775" s="708"/>
      <c r="P775" s="714"/>
      <c r="Q775" s="887"/>
      <c r="R775" s="65"/>
      <c r="S775" s="580"/>
    </row>
    <row r="776" spans="1:19" customFormat="1" x14ac:dyDescent="0.25">
      <c r="A776" s="206"/>
      <c r="B776" s="13"/>
      <c r="C776" s="106"/>
      <c r="D776" s="445"/>
      <c r="E776" s="106"/>
      <c r="F776" s="106"/>
      <c r="G776" s="93"/>
      <c r="H776" s="84"/>
      <c r="I776" s="86"/>
      <c r="J776" s="113"/>
      <c r="K776" s="708"/>
      <c r="L776" s="709"/>
      <c r="M776" s="709"/>
      <c r="N776" s="65"/>
      <c r="O776" s="708"/>
      <c r="P776" s="714"/>
      <c r="Q776" s="887"/>
      <c r="R776" s="65"/>
      <c r="S776" s="580"/>
    </row>
    <row r="777" spans="1:19" customFormat="1" x14ac:dyDescent="0.25">
      <c r="A777" s="206"/>
      <c r="B777" s="13"/>
      <c r="C777" s="106"/>
      <c r="D777" s="445"/>
      <c r="E777" s="106"/>
      <c r="F777" s="106"/>
      <c r="G777" s="93"/>
      <c r="H777" s="84"/>
      <c r="I777" s="86"/>
      <c r="J777" s="113"/>
      <c r="K777" s="708"/>
      <c r="L777" s="709"/>
      <c r="M777" s="709"/>
      <c r="N777" s="65"/>
      <c r="O777" s="708"/>
      <c r="P777" s="714"/>
      <c r="Q777" s="887"/>
      <c r="R777" s="65"/>
      <c r="S777" s="580"/>
    </row>
    <row r="778" spans="1:19" customFormat="1" x14ac:dyDescent="0.25">
      <c r="A778" s="206"/>
      <c r="B778" s="13"/>
      <c r="C778" s="106"/>
      <c r="D778" s="445"/>
      <c r="E778" s="106"/>
      <c r="F778" s="106"/>
      <c r="G778" s="93"/>
      <c r="H778" s="84"/>
      <c r="I778" s="86"/>
      <c r="J778" s="113"/>
      <c r="K778" s="708"/>
      <c r="L778" s="709"/>
      <c r="M778" s="709"/>
      <c r="N778" s="65"/>
      <c r="O778" s="708"/>
      <c r="P778" s="714"/>
      <c r="Q778" s="887"/>
      <c r="R778" s="65"/>
      <c r="S778" s="580"/>
    </row>
    <row r="779" spans="1:19" customFormat="1" x14ac:dyDescent="0.25">
      <c r="A779" s="206"/>
      <c r="B779" s="13"/>
      <c r="C779" s="106"/>
      <c r="D779" s="445"/>
      <c r="E779" s="106"/>
      <c r="F779" s="106"/>
      <c r="G779" s="93"/>
      <c r="H779" s="84"/>
      <c r="I779" s="86"/>
      <c r="J779" s="113"/>
      <c r="K779" s="708"/>
      <c r="L779" s="709"/>
      <c r="M779" s="709"/>
      <c r="N779" s="65"/>
      <c r="O779" s="708"/>
      <c r="P779" s="714"/>
      <c r="Q779" s="887"/>
      <c r="R779" s="65"/>
      <c r="S779" s="580"/>
    </row>
    <row r="780" spans="1:19" customFormat="1" x14ac:dyDescent="0.25">
      <c r="A780" s="206"/>
      <c r="B780" s="13"/>
      <c r="C780" s="106"/>
      <c r="D780" s="445"/>
      <c r="E780" s="106"/>
      <c r="F780" s="106"/>
      <c r="G780" s="93"/>
      <c r="H780" s="84"/>
      <c r="I780" s="86"/>
      <c r="J780" s="113"/>
      <c r="K780" s="708"/>
      <c r="L780" s="709"/>
      <c r="M780" s="709"/>
      <c r="N780" s="65"/>
      <c r="O780" s="708"/>
      <c r="P780" s="714"/>
      <c r="Q780" s="887"/>
      <c r="R780" s="65"/>
      <c r="S780" s="580"/>
    </row>
    <row r="781" spans="1:19" customFormat="1" x14ac:dyDescent="0.25">
      <c r="A781" s="206"/>
      <c r="B781" s="13"/>
      <c r="C781" s="106"/>
      <c r="D781" s="445"/>
      <c r="E781" s="106"/>
      <c r="F781" s="106"/>
      <c r="G781" s="93"/>
      <c r="H781" s="84"/>
      <c r="I781" s="86"/>
      <c r="J781" s="113"/>
      <c r="K781" s="708"/>
      <c r="L781" s="709"/>
      <c r="M781" s="709"/>
      <c r="N781" s="65"/>
      <c r="O781" s="708"/>
      <c r="P781" s="714"/>
      <c r="Q781" s="887"/>
      <c r="R781" s="65"/>
      <c r="S781" s="580"/>
    </row>
    <row r="782" spans="1:19" customFormat="1" x14ac:dyDescent="0.25">
      <c r="A782" s="206"/>
      <c r="B782" s="13"/>
      <c r="C782" s="106"/>
      <c r="D782" s="445"/>
      <c r="E782" s="106"/>
      <c r="F782" s="106"/>
      <c r="G782" s="93"/>
      <c r="H782" s="84"/>
      <c r="I782" s="86"/>
      <c r="J782" s="113"/>
      <c r="K782" s="708"/>
      <c r="L782" s="709"/>
      <c r="M782" s="709"/>
      <c r="N782" s="65"/>
      <c r="O782" s="708"/>
      <c r="P782" s="714"/>
      <c r="Q782" s="887"/>
      <c r="R782" s="65"/>
      <c r="S782" s="580"/>
    </row>
    <row r="783" spans="1:19" customFormat="1" x14ac:dyDescent="0.25">
      <c r="A783" s="206"/>
      <c r="B783" s="13"/>
      <c r="C783" s="106"/>
      <c r="D783" s="445"/>
      <c r="E783" s="106"/>
      <c r="F783" s="106"/>
      <c r="G783" s="93"/>
      <c r="H783" s="84"/>
      <c r="I783" s="86"/>
      <c r="J783" s="113"/>
      <c r="K783" s="708"/>
      <c r="L783" s="709"/>
      <c r="M783" s="709"/>
      <c r="N783" s="65"/>
      <c r="O783" s="708"/>
      <c r="P783" s="714"/>
      <c r="Q783" s="887"/>
      <c r="R783" s="65"/>
      <c r="S783" s="580"/>
    </row>
    <row r="784" spans="1:19" customFormat="1" x14ac:dyDescent="0.25">
      <c r="A784" s="206"/>
      <c r="B784" s="13"/>
      <c r="C784" s="106"/>
      <c r="D784" s="445"/>
      <c r="E784" s="106"/>
      <c r="F784" s="106"/>
      <c r="G784" s="93"/>
      <c r="H784" s="84"/>
      <c r="I784" s="86"/>
      <c r="J784" s="113"/>
      <c r="K784" s="708"/>
      <c r="L784" s="709"/>
      <c r="M784" s="709"/>
      <c r="N784" s="65"/>
      <c r="O784" s="708"/>
      <c r="P784" s="714"/>
      <c r="Q784" s="887"/>
      <c r="R784" s="65"/>
      <c r="S784" s="580"/>
    </row>
    <row r="785" spans="1:19" customFormat="1" x14ac:dyDescent="0.25">
      <c r="A785" s="206"/>
      <c r="B785" s="13"/>
      <c r="C785" s="106"/>
      <c r="D785" s="445"/>
      <c r="E785" s="106"/>
      <c r="F785" s="106"/>
      <c r="G785" s="93"/>
      <c r="H785" s="84"/>
      <c r="I785" s="86"/>
      <c r="J785" s="113"/>
      <c r="K785" s="708"/>
      <c r="L785" s="709"/>
      <c r="M785" s="709"/>
      <c r="N785" s="65"/>
      <c r="O785" s="708"/>
      <c r="P785" s="714"/>
      <c r="Q785" s="887"/>
      <c r="R785" s="65"/>
      <c r="S785" s="580"/>
    </row>
    <row r="786" spans="1:19" customFormat="1" x14ac:dyDescent="0.25">
      <c r="A786" s="206"/>
      <c r="B786" s="13"/>
      <c r="C786" s="106"/>
      <c r="D786" s="445"/>
      <c r="E786" s="106"/>
      <c r="F786" s="106"/>
      <c r="G786" s="93"/>
      <c r="H786" s="84"/>
      <c r="I786" s="86"/>
      <c r="J786" s="113"/>
      <c r="K786" s="708"/>
      <c r="L786" s="709"/>
      <c r="M786" s="709"/>
      <c r="N786" s="65"/>
      <c r="O786" s="708"/>
      <c r="P786" s="714"/>
      <c r="Q786" s="887"/>
      <c r="R786" s="65"/>
      <c r="S786" s="580"/>
    </row>
    <row r="787" spans="1:19" customFormat="1" x14ac:dyDescent="0.25">
      <c r="A787" s="206"/>
      <c r="B787" s="13"/>
      <c r="C787" s="106"/>
      <c r="D787" s="445"/>
      <c r="E787" s="106"/>
      <c r="F787" s="106"/>
      <c r="G787" s="93"/>
      <c r="H787" s="84"/>
      <c r="I787" s="86"/>
      <c r="J787" s="113"/>
      <c r="K787" s="708"/>
      <c r="L787" s="709"/>
      <c r="M787" s="709"/>
      <c r="N787" s="65"/>
      <c r="O787" s="708"/>
      <c r="P787" s="714"/>
      <c r="Q787" s="887"/>
      <c r="R787" s="65"/>
      <c r="S787" s="580"/>
    </row>
    <row r="788" spans="1:19" customFormat="1" x14ac:dyDescent="0.25">
      <c r="A788" s="206"/>
      <c r="B788" s="13"/>
      <c r="C788" s="106"/>
      <c r="D788" s="445"/>
      <c r="E788" s="106"/>
      <c r="F788" s="106"/>
      <c r="G788" s="93"/>
      <c r="H788" s="84"/>
      <c r="I788" s="86"/>
      <c r="J788" s="113"/>
      <c r="K788" s="708"/>
      <c r="L788" s="709"/>
      <c r="M788" s="709"/>
      <c r="N788" s="65"/>
      <c r="O788" s="708"/>
      <c r="P788" s="714"/>
      <c r="Q788" s="887"/>
      <c r="R788" s="65"/>
      <c r="S788" s="580"/>
    </row>
    <row r="789" spans="1:19" customFormat="1" x14ac:dyDescent="0.25">
      <c r="A789" s="206"/>
      <c r="B789" s="13"/>
      <c r="C789" s="106"/>
      <c r="D789" s="445"/>
      <c r="E789" s="106"/>
      <c r="F789" s="106"/>
      <c r="G789" s="93"/>
      <c r="H789" s="84"/>
      <c r="I789" s="86"/>
      <c r="J789" s="113"/>
      <c r="K789" s="708"/>
      <c r="L789" s="709"/>
      <c r="M789" s="709"/>
      <c r="N789" s="65"/>
      <c r="O789" s="708"/>
      <c r="P789" s="714"/>
      <c r="Q789" s="887"/>
      <c r="R789" s="65"/>
      <c r="S789" s="580"/>
    </row>
    <row r="790" spans="1:19" customFormat="1" x14ac:dyDescent="0.25">
      <c r="A790" s="206"/>
      <c r="B790" s="13"/>
      <c r="C790" s="106"/>
      <c r="D790" s="445"/>
      <c r="E790" s="106"/>
      <c r="F790" s="106"/>
      <c r="G790" s="93"/>
      <c r="H790" s="84"/>
      <c r="I790" s="86"/>
      <c r="J790" s="113"/>
      <c r="K790" s="708"/>
      <c r="L790" s="709"/>
      <c r="M790" s="709"/>
      <c r="N790" s="65"/>
      <c r="O790" s="708"/>
      <c r="P790" s="714"/>
      <c r="Q790" s="887"/>
      <c r="R790" s="65"/>
      <c r="S790" s="580"/>
    </row>
    <row r="791" spans="1:19" customFormat="1" x14ac:dyDescent="0.25">
      <c r="A791" s="206"/>
      <c r="B791" s="13"/>
      <c r="C791" s="106"/>
      <c r="D791" s="445"/>
      <c r="E791" s="106"/>
      <c r="F791" s="106"/>
      <c r="G791" s="93"/>
      <c r="H791" s="84"/>
      <c r="I791" s="86"/>
      <c r="J791" s="113"/>
      <c r="K791" s="708"/>
      <c r="L791" s="709"/>
      <c r="M791" s="709"/>
      <c r="N791" s="65"/>
      <c r="O791" s="708"/>
      <c r="P791" s="714"/>
      <c r="Q791" s="887"/>
      <c r="R791" s="65"/>
      <c r="S791" s="580"/>
    </row>
    <row r="792" spans="1:19" customFormat="1" x14ac:dyDescent="0.25">
      <c r="A792" s="206"/>
      <c r="B792" s="13"/>
      <c r="C792" s="106"/>
      <c r="D792" s="445"/>
      <c r="E792" s="106"/>
      <c r="F792" s="106"/>
      <c r="G792" s="93"/>
      <c r="H792" s="84"/>
      <c r="I792" s="86"/>
      <c r="J792" s="113"/>
      <c r="K792" s="708"/>
      <c r="L792" s="709"/>
      <c r="M792" s="709"/>
      <c r="N792" s="65"/>
      <c r="O792" s="708"/>
      <c r="P792" s="714"/>
      <c r="Q792" s="887"/>
      <c r="R792" s="65"/>
      <c r="S792" s="580"/>
    </row>
    <row r="793" spans="1:19" customFormat="1" x14ac:dyDescent="0.25">
      <c r="A793" s="206"/>
      <c r="B793" s="13"/>
      <c r="C793" s="106"/>
      <c r="D793" s="445"/>
      <c r="E793" s="106"/>
      <c r="F793" s="106"/>
      <c r="G793" s="93"/>
      <c r="H793" s="84"/>
      <c r="I793" s="86"/>
      <c r="J793" s="113"/>
      <c r="K793" s="708"/>
      <c r="L793" s="709"/>
      <c r="M793" s="709"/>
      <c r="N793" s="65"/>
      <c r="O793" s="708"/>
      <c r="P793" s="714"/>
      <c r="Q793" s="887"/>
      <c r="R793" s="65"/>
      <c r="S793" s="580"/>
    </row>
    <row r="794" spans="1:19" customFormat="1" x14ac:dyDescent="0.25">
      <c r="A794" s="206"/>
      <c r="B794" s="13"/>
      <c r="C794" s="106"/>
      <c r="D794" s="445"/>
      <c r="E794" s="106"/>
      <c r="F794" s="106"/>
      <c r="G794" s="93"/>
      <c r="H794" s="84"/>
      <c r="I794" s="86"/>
      <c r="J794" s="113"/>
      <c r="K794" s="708"/>
      <c r="L794" s="709"/>
      <c r="M794" s="709"/>
      <c r="N794" s="65"/>
      <c r="O794" s="708"/>
      <c r="P794" s="714"/>
      <c r="Q794" s="887"/>
      <c r="R794" s="65"/>
      <c r="S794" s="580"/>
    </row>
    <row r="795" spans="1:19" customFormat="1" x14ac:dyDescent="0.25">
      <c r="A795" s="206"/>
      <c r="B795" s="13"/>
      <c r="C795" s="106"/>
      <c r="D795" s="445"/>
      <c r="E795" s="106"/>
      <c r="F795" s="106"/>
      <c r="G795" s="93"/>
      <c r="H795" s="84"/>
      <c r="I795" s="86"/>
      <c r="J795" s="113"/>
      <c r="K795" s="708"/>
      <c r="L795" s="709"/>
      <c r="M795" s="709"/>
      <c r="N795" s="65"/>
      <c r="O795" s="708"/>
      <c r="P795" s="714"/>
      <c r="Q795" s="887"/>
      <c r="R795" s="65"/>
      <c r="S795" s="580"/>
    </row>
    <row r="796" spans="1:19" customFormat="1" x14ac:dyDescent="0.25">
      <c r="A796" s="206"/>
      <c r="B796" s="13"/>
      <c r="C796" s="106"/>
      <c r="D796" s="445"/>
      <c r="E796" s="106"/>
      <c r="F796" s="106"/>
      <c r="G796" s="93"/>
      <c r="H796" s="84"/>
      <c r="I796" s="86"/>
      <c r="J796" s="113"/>
      <c r="K796" s="708"/>
      <c r="L796" s="709"/>
      <c r="M796" s="709"/>
      <c r="N796" s="65"/>
      <c r="O796" s="708"/>
      <c r="P796" s="714"/>
      <c r="Q796" s="887"/>
      <c r="R796" s="65"/>
      <c r="S796" s="580"/>
    </row>
    <row r="797" spans="1:19" customFormat="1" x14ac:dyDescent="0.25">
      <c r="A797" s="206"/>
      <c r="B797" s="13"/>
      <c r="C797" s="106"/>
      <c r="D797" s="445"/>
      <c r="E797" s="106"/>
      <c r="F797" s="106"/>
      <c r="G797" s="93"/>
      <c r="H797" s="84"/>
      <c r="I797" s="86"/>
      <c r="J797" s="113"/>
      <c r="K797" s="708"/>
      <c r="L797" s="709"/>
      <c r="M797" s="709"/>
      <c r="N797" s="65"/>
      <c r="O797" s="708"/>
      <c r="P797" s="714"/>
      <c r="Q797" s="887"/>
      <c r="R797" s="65"/>
      <c r="S797" s="580"/>
    </row>
    <row r="798" spans="1:19" customFormat="1" x14ac:dyDescent="0.25">
      <c r="A798" s="206"/>
      <c r="B798" s="13"/>
      <c r="C798" s="106"/>
      <c r="D798" s="445"/>
      <c r="E798" s="106"/>
      <c r="F798" s="106"/>
      <c r="G798" s="93"/>
      <c r="H798" s="84"/>
      <c r="I798" s="86"/>
      <c r="J798" s="113"/>
      <c r="K798" s="708"/>
      <c r="L798" s="709"/>
      <c r="M798" s="709"/>
      <c r="N798" s="65"/>
      <c r="O798" s="708"/>
      <c r="P798" s="714"/>
      <c r="Q798" s="887"/>
      <c r="R798" s="65"/>
      <c r="S798" s="580"/>
    </row>
    <row r="799" spans="1:19" customFormat="1" x14ac:dyDescent="0.25">
      <c r="A799" s="206"/>
      <c r="B799" s="13"/>
      <c r="C799" s="106"/>
      <c r="D799" s="445"/>
      <c r="E799" s="106"/>
      <c r="F799" s="106"/>
      <c r="G799" s="93"/>
      <c r="H799" s="84"/>
      <c r="I799" s="86"/>
      <c r="J799" s="113"/>
      <c r="K799" s="708"/>
      <c r="L799" s="709"/>
      <c r="M799" s="709"/>
      <c r="N799" s="65"/>
      <c r="O799" s="708"/>
      <c r="P799" s="714"/>
      <c r="Q799" s="887"/>
      <c r="R799" s="65"/>
      <c r="S799" s="580"/>
    </row>
    <row r="800" spans="1:19" customFormat="1" x14ac:dyDescent="0.25">
      <c r="A800" s="206"/>
      <c r="B800" s="13"/>
      <c r="C800" s="106"/>
      <c r="D800" s="445"/>
      <c r="E800" s="106"/>
      <c r="F800" s="106"/>
      <c r="G800" s="93"/>
      <c r="H800" s="84"/>
      <c r="I800" s="86"/>
      <c r="J800" s="113"/>
      <c r="K800" s="708"/>
      <c r="L800" s="709"/>
      <c r="M800" s="709"/>
      <c r="N800" s="65"/>
      <c r="O800" s="708"/>
      <c r="P800" s="714"/>
      <c r="Q800" s="887"/>
      <c r="R800" s="65"/>
      <c r="S800" s="580"/>
    </row>
    <row r="801" spans="1:19" customFormat="1" x14ac:dyDescent="0.25">
      <c r="A801" s="206"/>
      <c r="B801" s="13"/>
      <c r="C801" s="106"/>
      <c r="D801" s="445"/>
      <c r="E801" s="106"/>
      <c r="F801" s="106"/>
      <c r="G801" s="93"/>
      <c r="H801" s="84"/>
      <c r="I801" s="86"/>
      <c r="J801" s="113"/>
      <c r="K801" s="708"/>
      <c r="L801" s="709"/>
      <c r="M801" s="709"/>
      <c r="N801" s="65"/>
      <c r="O801" s="708"/>
      <c r="P801" s="714"/>
      <c r="Q801" s="887"/>
      <c r="R801" s="65"/>
      <c r="S801" s="580"/>
    </row>
    <row r="802" spans="1:19" customFormat="1" x14ac:dyDescent="0.25">
      <c r="A802" s="206"/>
      <c r="B802" s="13"/>
      <c r="C802" s="106"/>
      <c r="D802" s="445"/>
      <c r="E802" s="106"/>
      <c r="F802" s="106"/>
      <c r="G802" s="93"/>
      <c r="H802" s="84"/>
      <c r="I802" s="86"/>
      <c r="J802" s="113"/>
      <c r="K802" s="708"/>
      <c r="L802" s="709"/>
      <c r="M802" s="709"/>
      <c r="N802" s="65"/>
      <c r="O802" s="708"/>
      <c r="P802" s="714"/>
      <c r="Q802" s="887"/>
      <c r="R802" s="65"/>
      <c r="S802" s="580"/>
    </row>
    <row r="803" spans="1:19" customFormat="1" x14ac:dyDescent="0.25">
      <c r="A803" s="206"/>
      <c r="B803" s="13"/>
      <c r="C803" s="106"/>
      <c r="D803" s="445"/>
      <c r="E803" s="106"/>
      <c r="F803" s="106"/>
      <c r="G803" s="93"/>
      <c r="H803" s="84"/>
      <c r="I803" s="86"/>
      <c r="J803" s="113"/>
      <c r="K803" s="708"/>
      <c r="L803" s="709"/>
      <c r="M803" s="709"/>
      <c r="N803" s="65"/>
      <c r="O803" s="708"/>
      <c r="P803" s="714"/>
      <c r="Q803" s="887"/>
      <c r="R803" s="65"/>
      <c r="S803" s="580"/>
    </row>
    <row r="804" spans="1:19" customFormat="1" x14ac:dyDescent="0.25">
      <c r="A804" s="206"/>
      <c r="B804" s="13"/>
      <c r="C804" s="106"/>
      <c r="D804" s="445"/>
      <c r="E804" s="106"/>
      <c r="F804" s="106"/>
      <c r="G804" s="93"/>
      <c r="H804" s="84"/>
      <c r="I804" s="86"/>
      <c r="J804" s="113"/>
      <c r="K804" s="708"/>
      <c r="L804" s="709"/>
      <c r="M804" s="709"/>
      <c r="N804" s="65"/>
      <c r="O804" s="708"/>
      <c r="P804" s="714"/>
      <c r="Q804" s="887"/>
      <c r="R804" s="65"/>
      <c r="S804" s="580"/>
    </row>
    <row r="805" spans="1:19" customFormat="1" x14ac:dyDescent="0.25">
      <c r="A805" s="206"/>
      <c r="B805" s="13"/>
      <c r="C805" s="106"/>
      <c r="D805" s="445"/>
      <c r="E805" s="106"/>
      <c r="F805" s="106"/>
      <c r="G805" s="93"/>
      <c r="H805" s="84"/>
      <c r="I805" s="86"/>
      <c r="J805" s="113"/>
      <c r="K805" s="708"/>
      <c r="L805" s="709"/>
      <c r="M805" s="709"/>
      <c r="N805" s="65"/>
      <c r="O805" s="708"/>
      <c r="P805" s="714"/>
      <c r="Q805" s="887"/>
      <c r="R805" s="65"/>
      <c r="S805" s="580"/>
    </row>
    <row r="806" spans="1:19" customFormat="1" x14ac:dyDescent="0.25">
      <c r="A806" s="206"/>
      <c r="B806" s="13"/>
      <c r="C806" s="106"/>
      <c r="D806" s="445"/>
      <c r="E806" s="106"/>
      <c r="F806" s="106"/>
      <c r="G806" s="93"/>
      <c r="H806" s="84"/>
      <c r="I806" s="86"/>
      <c r="J806" s="113"/>
      <c r="K806" s="708"/>
      <c r="L806" s="709"/>
      <c r="M806" s="709"/>
      <c r="N806" s="65"/>
      <c r="O806" s="708"/>
      <c r="P806" s="714"/>
      <c r="Q806" s="887"/>
      <c r="R806" s="65"/>
      <c r="S806" s="580"/>
    </row>
    <row r="807" spans="1:19" customFormat="1" x14ac:dyDescent="0.25">
      <c r="A807" s="206"/>
      <c r="B807" s="13"/>
      <c r="C807" s="106"/>
      <c r="D807" s="445"/>
      <c r="E807" s="106"/>
      <c r="F807" s="106"/>
      <c r="G807" s="93"/>
      <c r="H807" s="84"/>
      <c r="I807" s="86"/>
      <c r="J807" s="113"/>
      <c r="K807" s="708"/>
      <c r="L807" s="709"/>
      <c r="M807" s="709"/>
      <c r="N807" s="65"/>
      <c r="O807" s="708"/>
      <c r="P807" s="714"/>
      <c r="Q807" s="887"/>
      <c r="R807" s="65"/>
      <c r="S807" s="580"/>
    </row>
    <row r="808" spans="1:19" customFormat="1" x14ac:dyDescent="0.25">
      <c r="A808" s="206"/>
      <c r="B808" s="13"/>
      <c r="C808" s="106"/>
      <c r="D808" s="445"/>
      <c r="E808" s="106"/>
      <c r="F808" s="106"/>
      <c r="G808" s="93"/>
      <c r="H808" s="84"/>
      <c r="I808" s="86"/>
      <c r="J808" s="113"/>
      <c r="K808" s="708"/>
      <c r="L808" s="709"/>
      <c r="M808" s="709"/>
      <c r="N808" s="65"/>
      <c r="O808" s="708"/>
      <c r="P808" s="714"/>
      <c r="Q808" s="887"/>
      <c r="R808" s="65"/>
      <c r="S808" s="580"/>
    </row>
    <row r="809" spans="1:19" customFormat="1" x14ac:dyDescent="0.25">
      <c r="A809" s="206"/>
      <c r="B809" s="13"/>
      <c r="C809" s="106"/>
      <c r="D809" s="445"/>
      <c r="E809" s="106"/>
      <c r="F809" s="106"/>
      <c r="G809" s="93"/>
      <c r="H809" s="84"/>
      <c r="I809" s="86"/>
      <c r="J809" s="113"/>
      <c r="K809" s="708"/>
      <c r="L809" s="709"/>
      <c r="M809" s="709"/>
      <c r="N809" s="65"/>
      <c r="O809" s="708"/>
      <c r="P809" s="714"/>
      <c r="Q809" s="887"/>
      <c r="R809" s="65"/>
      <c r="S809" s="580"/>
    </row>
    <row r="810" spans="1:19" customFormat="1" x14ac:dyDescent="0.25">
      <c r="A810" s="206"/>
      <c r="B810" s="13"/>
      <c r="C810" s="106"/>
      <c r="D810" s="445"/>
      <c r="E810" s="106"/>
      <c r="F810" s="106"/>
      <c r="G810" s="93"/>
      <c r="H810" s="84"/>
      <c r="I810" s="86"/>
      <c r="J810" s="113"/>
      <c r="K810" s="708"/>
      <c r="L810" s="709"/>
      <c r="M810" s="709"/>
      <c r="N810" s="65"/>
      <c r="O810" s="708"/>
      <c r="P810" s="714"/>
      <c r="Q810" s="887"/>
      <c r="R810" s="65"/>
      <c r="S810" s="580"/>
    </row>
    <row r="811" spans="1:19" customFormat="1" x14ac:dyDescent="0.25">
      <c r="A811" s="206"/>
      <c r="B811" s="13"/>
      <c r="C811" s="106"/>
      <c r="D811" s="445"/>
      <c r="E811" s="106"/>
      <c r="F811" s="106"/>
      <c r="G811" s="93"/>
      <c r="H811" s="84"/>
      <c r="I811" s="86"/>
      <c r="J811" s="113"/>
      <c r="K811" s="708"/>
      <c r="L811" s="709"/>
      <c r="M811" s="709"/>
      <c r="N811" s="65"/>
      <c r="O811" s="708"/>
      <c r="P811" s="714"/>
      <c r="Q811" s="887"/>
      <c r="R811" s="65"/>
      <c r="S811" s="580"/>
    </row>
    <row r="812" spans="1:19" customFormat="1" x14ac:dyDescent="0.25">
      <c r="A812" s="206"/>
      <c r="B812" s="13"/>
      <c r="C812" s="106"/>
      <c r="D812" s="445"/>
      <c r="E812" s="106"/>
      <c r="F812" s="106"/>
      <c r="G812" s="93"/>
      <c r="H812" s="84"/>
      <c r="I812" s="86"/>
      <c r="J812" s="113"/>
      <c r="K812" s="708"/>
      <c r="L812" s="709"/>
      <c r="M812" s="709"/>
      <c r="N812" s="65"/>
      <c r="O812" s="708"/>
      <c r="P812" s="714"/>
      <c r="Q812" s="887"/>
      <c r="R812" s="65"/>
      <c r="S812" s="580"/>
    </row>
    <row r="813" spans="1:19" customFormat="1" x14ac:dyDescent="0.25">
      <c r="A813" s="206"/>
      <c r="B813" s="13"/>
      <c r="C813" s="106"/>
      <c r="D813" s="445"/>
      <c r="E813" s="106"/>
      <c r="F813" s="106"/>
      <c r="G813" s="93"/>
      <c r="H813" s="84"/>
      <c r="I813" s="86"/>
      <c r="J813" s="113"/>
      <c r="K813" s="708"/>
      <c r="L813" s="709"/>
      <c r="M813" s="709"/>
      <c r="N813" s="65"/>
      <c r="O813" s="708"/>
      <c r="P813" s="714"/>
      <c r="Q813" s="887"/>
      <c r="R813" s="65"/>
      <c r="S813" s="580"/>
    </row>
    <row r="814" spans="1:19" customFormat="1" x14ac:dyDescent="0.25">
      <c r="A814" s="206"/>
      <c r="B814" s="13"/>
      <c r="C814" s="106"/>
      <c r="D814" s="445"/>
      <c r="E814" s="106"/>
      <c r="F814" s="106"/>
      <c r="G814" s="93"/>
      <c r="H814" s="84"/>
      <c r="I814" s="86"/>
      <c r="J814" s="113"/>
      <c r="K814" s="708"/>
      <c r="L814" s="709"/>
      <c r="M814" s="709"/>
      <c r="N814" s="65"/>
      <c r="O814" s="708"/>
      <c r="P814" s="714"/>
      <c r="Q814" s="887"/>
      <c r="R814" s="65"/>
      <c r="S814" s="580"/>
    </row>
    <row r="815" spans="1:19" customFormat="1" x14ac:dyDescent="0.25">
      <c r="A815" s="206"/>
      <c r="B815" s="13"/>
      <c r="C815" s="106"/>
      <c r="D815" s="445"/>
      <c r="E815" s="106"/>
      <c r="F815" s="106"/>
      <c r="G815" s="93"/>
      <c r="H815" s="84"/>
      <c r="I815" s="86"/>
      <c r="J815" s="113"/>
      <c r="K815" s="708"/>
      <c r="L815" s="709"/>
      <c r="M815" s="709"/>
      <c r="N815" s="65"/>
      <c r="O815" s="708"/>
      <c r="P815" s="714"/>
      <c r="Q815" s="887"/>
      <c r="R815" s="65"/>
      <c r="S815" s="580"/>
    </row>
    <row r="816" spans="1:19" customFormat="1" x14ac:dyDescent="0.25">
      <c r="A816" s="206"/>
      <c r="B816" s="13"/>
      <c r="C816" s="106"/>
      <c r="D816" s="445"/>
      <c r="E816" s="106"/>
      <c r="F816" s="106"/>
      <c r="G816" s="93"/>
      <c r="H816" s="84"/>
      <c r="I816" s="86"/>
      <c r="J816" s="113"/>
      <c r="K816" s="708"/>
      <c r="L816" s="709"/>
      <c r="M816" s="709"/>
      <c r="N816" s="65"/>
      <c r="O816" s="708"/>
      <c r="P816" s="714"/>
      <c r="Q816" s="887"/>
      <c r="R816" s="65"/>
      <c r="S816" s="580"/>
    </row>
    <row r="817" spans="1:19" customFormat="1" x14ac:dyDescent="0.25">
      <c r="A817" s="206"/>
      <c r="B817" s="13"/>
      <c r="C817" s="106"/>
      <c r="D817" s="445"/>
      <c r="E817" s="106"/>
      <c r="F817" s="106"/>
      <c r="G817" s="93"/>
      <c r="H817" s="84"/>
      <c r="I817" s="86"/>
      <c r="J817" s="113"/>
      <c r="K817" s="708"/>
      <c r="L817" s="709"/>
      <c r="M817" s="709"/>
      <c r="N817" s="65"/>
      <c r="O817" s="708"/>
      <c r="P817" s="714"/>
      <c r="Q817" s="887"/>
      <c r="R817" s="65"/>
      <c r="S817" s="580"/>
    </row>
    <row r="818" spans="1:19" customFormat="1" x14ac:dyDescent="0.25">
      <c r="A818" s="206"/>
      <c r="B818" s="13"/>
      <c r="C818" s="106"/>
      <c r="D818" s="445"/>
      <c r="E818" s="106"/>
      <c r="F818" s="106"/>
      <c r="G818" s="93"/>
      <c r="H818" s="84"/>
      <c r="I818" s="86"/>
      <c r="J818" s="113"/>
      <c r="K818" s="708"/>
      <c r="L818" s="709"/>
      <c r="M818" s="709"/>
      <c r="N818" s="65"/>
      <c r="O818" s="708"/>
      <c r="P818" s="714"/>
      <c r="Q818" s="887"/>
      <c r="R818" s="65"/>
      <c r="S818" s="580"/>
    </row>
    <row r="819" spans="1:19" customFormat="1" x14ac:dyDescent="0.25">
      <c r="A819" s="206"/>
      <c r="B819" s="13"/>
      <c r="C819" s="106"/>
      <c r="D819" s="445"/>
      <c r="E819" s="106"/>
      <c r="F819" s="106"/>
      <c r="G819" s="93"/>
      <c r="H819" s="84"/>
      <c r="I819" s="86"/>
      <c r="J819" s="113"/>
      <c r="K819" s="708"/>
      <c r="L819" s="709"/>
      <c r="M819" s="709"/>
      <c r="N819" s="65"/>
      <c r="O819" s="708"/>
      <c r="P819" s="714"/>
      <c r="Q819" s="887"/>
      <c r="R819" s="65"/>
      <c r="S819" s="580"/>
    </row>
    <row r="820" spans="1:19" customFormat="1" x14ac:dyDescent="0.25">
      <c r="A820" s="206"/>
      <c r="B820" s="13"/>
      <c r="C820" s="106"/>
      <c r="D820" s="445"/>
      <c r="E820" s="106"/>
      <c r="F820" s="106"/>
      <c r="G820" s="93"/>
      <c r="H820" s="84"/>
      <c r="I820" s="86"/>
      <c r="J820" s="113"/>
      <c r="K820" s="708"/>
      <c r="L820" s="709"/>
      <c r="M820" s="709"/>
      <c r="N820" s="65"/>
      <c r="O820" s="708"/>
      <c r="P820" s="714"/>
      <c r="Q820" s="887"/>
      <c r="R820" s="65"/>
      <c r="S820" s="580"/>
    </row>
    <row r="821" spans="1:19" customFormat="1" x14ac:dyDescent="0.25">
      <c r="A821" s="206"/>
      <c r="B821" s="13"/>
      <c r="C821" s="106"/>
      <c r="D821" s="445"/>
      <c r="E821" s="106"/>
      <c r="F821" s="106"/>
      <c r="G821" s="93"/>
      <c r="H821" s="84"/>
      <c r="I821" s="86"/>
      <c r="J821" s="113"/>
      <c r="K821" s="708"/>
      <c r="L821" s="709"/>
      <c r="M821" s="709"/>
      <c r="N821" s="65"/>
      <c r="O821" s="708"/>
      <c r="P821" s="714"/>
      <c r="Q821" s="887"/>
      <c r="R821" s="65"/>
      <c r="S821" s="580"/>
    </row>
    <row r="822" spans="1:19" customFormat="1" x14ac:dyDescent="0.25">
      <c r="A822" s="206"/>
      <c r="B822" s="13"/>
      <c r="C822" s="106"/>
      <c r="D822" s="445"/>
      <c r="E822" s="106"/>
      <c r="F822" s="106"/>
      <c r="G822" s="93"/>
      <c r="H822" s="84"/>
      <c r="I822" s="86"/>
      <c r="J822" s="113"/>
      <c r="K822" s="708"/>
      <c r="L822" s="709"/>
      <c r="M822" s="709"/>
      <c r="N822" s="65"/>
      <c r="O822" s="708"/>
      <c r="P822" s="714"/>
      <c r="Q822" s="887"/>
      <c r="R822" s="65"/>
      <c r="S822" s="580"/>
    </row>
    <row r="823" spans="1:19" customFormat="1" x14ac:dyDescent="0.25">
      <c r="A823" s="206"/>
      <c r="B823" s="13"/>
      <c r="C823" s="106"/>
      <c r="D823" s="445"/>
      <c r="E823" s="106"/>
      <c r="F823" s="106"/>
      <c r="G823" s="93"/>
      <c r="H823" s="84"/>
      <c r="I823" s="86"/>
      <c r="J823" s="113"/>
      <c r="K823" s="708"/>
      <c r="L823" s="709"/>
      <c r="M823" s="709"/>
      <c r="N823" s="65"/>
      <c r="O823" s="708"/>
      <c r="P823" s="714"/>
      <c r="Q823" s="887"/>
      <c r="R823" s="65"/>
      <c r="S823" s="580"/>
    </row>
    <row r="824" spans="1:19" customFormat="1" x14ac:dyDescent="0.25">
      <c r="A824" s="206"/>
      <c r="B824" s="13"/>
      <c r="C824" s="106"/>
      <c r="D824" s="445"/>
      <c r="E824" s="106"/>
      <c r="F824" s="106"/>
      <c r="G824" s="93"/>
      <c r="H824" s="84"/>
      <c r="I824" s="86"/>
      <c r="J824" s="113"/>
      <c r="K824" s="708"/>
      <c r="L824" s="709"/>
      <c r="M824" s="709"/>
      <c r="N824" s="65"/>
      <c r="O824" s="708"/>
      <c r="P824" s="714"/>
      <c r="Q824" s="887"/>
      <c r="R824" s="65"/>
      <c r="S824" s="580"/>
    </row>
    <row r="825" spans="1:19" customFormat="1" x14ac:dyDescent="0.25">
      <c r="A825" s="206"/>
      <c r="B825" s="13"/>
      <c r="C825" s="106"/>
      <c r="D825" s="445"/>
      <c r="E825" s="106"/>
      <c r="F825" s="106"/>
      <c r="G825" s="93"/>
      <c r="H825" s="84"/>
      <c r="I825" s="86"/>
      <c r="J825" s="113"/>
      <c r="K825" s="708"/>
      <c r="L825" s="709"/>
      <c r="M825" s="709"/>
      <c r="N825" s="65"/>
      <c r="O825" s="708"/>
      <c r="P825" s="714"/>
      <c r="Q825" s="887"/>
      <c r="R825" s="65"/>
      <c r="S825" s="580"/>
    </row>
    <row r="826" spans="1:19" customFormat="1" x14ac:dyDescent="0.25">
      <c r="A826" s="206"/>
      <c r="B826" s="13"/>
      <c r="C826" s="106"/>
      <c r="D826" s="445"/>
      <c r="E826" s="106"/>
      <c r="F826" s="106"/>
      <c r="G826" s="93"/>
      <c r="H826" s="84"/>
      <c r="I826" s="86"/>
      <c r="J826" s="113"/>
      <c r="K826" s="708"/>
      <c r="L826" s="709"/>
      <c r="M826" s="709"/>
      <c r="N826" s="65"/>
      <c r="O826" s="708"/>
      <c r="P826" s="714"/>
      <c r="Q826" s="887"/>
      <c r="R826" s="65"/>
      <c r="S826" s="580"/>
    </row>
    <row r="827" spans="1:19" customFormat="1" x14ac:dyDescent="0.25">
      <c r="A827" s="206"/>
      <c r="B827" s="13"/>
      <c r="C827" s="106"/>
      <c r="D827" s="445"/>
      <c r="E827" s="106"/>
      <c r="F827" s="106"/>
      <c r="G827" s="93"/>
      <c r="H827" s="84"/>
      <c r="I827" s="86"/>
      <c r="J827" s="113"/>
      <c r="K827" s="708"/>
      <c r="L827" s="709"/>
      <c r="M827" s="709"/>
      <c r="N827" s="65"/>
      <c r="O827" s="708"/>
      <c r="P827" s="714"/>
      <c r="Q827" s="887"/>
      <c r="R827" s="65"/>
      <c r="S827" s="580"/>
    </row>
    <row r="828" spans="1:19" customFormat="1" x14ac:dyDescent="0.25">
      <c r="A828" s="206"/>
      <c r="B828" s="13"/>
      <c r="C828" s="106"/>
      <c r="D828" s="445"/>
      <c r="E828" s="106"/>
      <c r="F828" s="106"/>
      <c r="G828" s="93"/>
      <c r="H828" s="84"/>
      <c r="I828" s="86"/>
      <c r="J828" s="113"/>
      <c r="K828" s="708"/>
      <c r="L828" s="709"/>
      <c r="M828" s="709"/>
      <c r="N828" s="65"/>
      <c r="O828" s="708"/>
      <c r="P828" s="714"/>
      <c r="Q828" s="887"/>
      <c r="R828" s="65"/>
      <c r="S828" s="580"/>
    </row>
    <row r="829" spans="1:19" customFormat="1" x14ac:dyDescent="0.25">
      <c r="A829" s="206"/>
      <c r="B829" s="13"/>
      <c r="C829" s="106"/>
      <c r="D829" s="445"/>
      <c r="E829" s="106"/>
      <c r="F829" s="106"/>
      <c r="G829" s="93"/>
      <c r="H829" s="84"/>
      <c r="I829" s="86"/>
      <c r="J829" s="113"/>
      <c r="K829" s="708"/>
      <c r="L829" s="709"/>
      <c r="M829" s="709"/>
      <c r="N829" s="65"/>
      <c r="O829" s="708"/>
      <c r="P829" s="714"/>
      <c r="Q829" s="887"/>
      <c r="R829" s="65"/>
      <c r="S829" s="580"/>
    </row>
    <row r="830" spans="1:19" customFormat="1" x14ac:dyDescent="0.25">
      <c r="A830" s="206"/>
      <c r="B830" s="13"/>
      <c r="C830" s="106"/>
      <c r="D830" s="445"/>
      <c r="E830" s="106"/>
      <c r="F830" s="106"/>
      <c r="G830" s="93"/>
      <c r="H830" s="84"/>
      <c r="I830" s="86"/>
      <c r="J830" s="113"/>
      <c r="K830" s="708"/>
      <c r="L830" s="709"/>
      <c r="M830" s="709"/>
      <c r="N830" s="65"/>
      <c r="O830" s="708"/>
      <c r="P830" s="714"/>
      <c r="Q830" s="887"/>
      <c r="R830" s="65"/>
      <c r="S830" s="580"/>
    </row>
    <row r="831" spans="1:19" customFormat="1" x14ac:dyDescent="0.25">
      <c r="A831" s="206"/>
      <c r="B831" s="13"/>
      <c r="C831" s="106"/>
      <c r="D831" s="445"/>
      <c r="E831" s="106"/>
      <c r="F831" s="106"/>
      <c r="G831" s="93"/>
      <c r="H831" s="84"/>
      <c r="I831" s="86"/>
      <c r="J831" s="113"/>
      <c r="K831" s="708"/>
      <c r="L831" s="709"/>
      <c r="M831" s="709"/>
      <c r="N831" s="65"/>
      <c r="O831" s="708"/>
      <c r="P831" s="714"/>
      <c r="Q831" s="887"/>
      <c r="R831" s="65"/>
      <c r="S831" s="580"/>
    </row>
    <row r="832" spans="1:19" customFormat="1" x14ac:dyDescent="0.25">
      <c r="A832" s="206"/>
      <c r="B832" s="13"/>
      <c r="C832" s="106"/>
      <c r="D832" s="445"/>
      <c r="E832" s="106"/>
      <c r="F832" s="106"/>
      <c r="G832" s="93"/>
      <c r="H832" s="84"/>
      <c r="I832" s="86"/>
      <c r="J832" s="113"/>
      <c r="K832" s="708"/>
      <c r="L832" s="709"/>
      <c r="M832" s="709"/>
      <c r="N832" s="65"/>
      <c r="O832" s="708"/>
      <c r="P832" s="714"/>
      <c r="Q832" s="887"/>
      <c r="R832" s="65"/>
      <c r="S832" s="580"/>
    </row>
    <row r="833" spans="1:19" customFormat="1" x14ac:dyDescent="0.25">
      <c r="A833" s="206"/>
      <c r="B833" s="13"/>
      <c r="C833" s="106"/>
      <c r="D833" s="445"/>
      <c r="E833" s="106"/>
      <c r="F833" s="106"/>
      <c r="G833" s="93"/>
      <c r="H833" s="84"/>
      <c r="I833" s="86"/>
      <c r="J833" s="113"/>
      <c r="K833" s="708"/>
      <c r="L833" s="709"/>
      <c r="M833" s="709"/>
      <c r="N833" s="65"/>
      <c r="O833" s="708"/>
      <c r="P833" s="714"/>
      <c r="Q833" s="887"/>
      <c r="R833" s="65"/>
      <c r="S833" s="580"/>
    </row>
    <row r="834" spans="1:19" customFormat="1" x14ac:dyDescent="0.25">
      <c r="A834" s="206"/>
      <c r="B834" s="13"/>
      <c r="C834" s="106"/>
      <c r="D834" s="445"/>
      <c r="E834" s="106"/>
      <c r="F834" s="106"/>
      <c r="G834" s="93"/>
      <c r="H834" s="84"/>
      <c r="I834" s="86"/>
      <c r="J834" s="113"/>
      <c r="K834" s="708"/>
      <c r="L834" s="709"/>
      <c r="M834" s="709"/>
      <c r="N834" s="65"/>
      <c r="O834" s="708"/>
      <c r="P834" s="714"/>
      <c r="Q834" s="887"/>
      <c r="R834" s="65"/>
      <c r="S834" s="580"/>
    </row>
    <row r="835" spans="1:19" customFormat="1" x14ac:dyDescent="0.25">
      <c r="A835" s="206"/>
      <c r="B835" s="13"/>
      <c r="C835" s="106"/>
      <c r="D835" s="445"/>
      <c r="E835" s="106"/>
      <c r="F835" s="106"/>
      <c r="G835" s="93"/>
      <c r="H835" s="84"/>
      <c r="I835" s="86"/>
      <c r="J835" s="113"/>
      <c r="K835" s="708"/>
      <c r="L835" s="709"/>
      <c r="M835" s="709"/>
      <c r="N835" s="65"/>
      <c r="O835" s="708"/>
      <c r="P835" s="714"/>
      <c r="Q835" s="887"/>
      <c r="R835" s="65"/>
      <c r="S835" s="580"/>
    </row>
    <row r="836" spans="1:19" customFormat="1" x14ac:dyDescent="0.25">
      <c r="A836" s="206"/>
      <c r="B836" s="13"/>
      <c r="C836" s="106"/>
      <c r="D836" s="445"/>
      <c r="E836" s="106"/>
      <c r="F836" s="106"/>
      <c r="G836" s="93"/>
      <c r="H836" s="84"/>
      <c r="I836" s="86"/>
      <c r="J836" s="113"/>
      <c r="K836" s="708"/>
      <c r="L836" s="709"/>
      <c r="M836" s="709"/>
      <c r="N836" s="65"/>
      <c r="O836" s="708"/>
      <c r="P836" s="714"/>
      <c r="Q836" s="887"/>
      <c r="R836" s="65"/>
      <c r="S836" s="580"/>
    </row>
    <row r="837" spans="1:19" customFormat="1" x14ac:dyDescent="0.25">
      <c r="A837" s="206"/>
      <c r="B837" s="13"/>
      <c r="C837" s="106"/>
      <c r="D837" s="445"/>
      <c r="E837" s="106"/>
      <c r="F837" s="106"/>
      <c r="G837" s="93"/>
      <c r="H837" s="84"/>
      <c r="I837" s="86"/>
      <c r="J837" s="113"/>
      <c r="K837" s="708"/>
      <c r="L837" s="709"/>
      <c r="M837" s="709"/>
      <c r="N837" s="65"/>
      <c r="O837" s="708"/>
      <c r="P837" s="714"/>
      <c r="Q837" s="887"/>
      <c r="R837" s="65"/>
      <c r="S837" s="580"/>
    </row>
    <row r="838" spans="1:19" customFormat="1" x14ac:dyDescent="0.25">
      <c r="A838" s="206"/>
      <c r="B838" s="13"/>
      <c r="C838" s="106"/>
      <c r="D838" s="445"/>
      <c r="E838" s="106"/>
      <c r="F838" s="106"/>
      <c r="G838" s="93"/>
      <c r="H838" s="84"/>
      <c r="I838" s="86"/>
      <c r="J838" s="113"/>
      <c r="K838" s="708"/>
      <c r="L838" s="709"/>
      <c r="M838" s="709"/>
      <c r="N838" s="65"/>
      <c r="O838" s="708"/>
      <c r="P838" s="714"/>
      <c r="Q838" s="887"/>
      <c r="R838" s="65"/>
      <c r="S838" s="580"/>
    </row>
    <row r="839" spans="1:19" customFormat="1" x14ac:dyDescent="0.25">
      <c r="A839" s="206"/>
      <c r="B839" s="13"/>
      <c r="C839" s="106"/>
      <c r="D839" s="445"/>
      <c r="E839" s="106"/>
      <c r="F839" s="106"/>
      <c r="G839" s="93"/>
      <c r="H839" s="84"/>
      <c r="I839" s="86"/>
      <c r="J839" s="113"/>
      <c r="K839" s="708"/>
      <c r="L839" s="709"/>
      <c r="M839" s="709"/>
      <c r="N839" s="65"/>
      <c r="O839" s="708"/>
      <c r="P839" s="714"/>
      <c r="Q839" s="887"/>
      <c r="R839" s="65"/>
      <c r="S839" s="580"/>
    </row>
    <row r="840" spans="1:19" customFormat="1" x14ac:dyDescent="0.25">
      <c r="A840" s="206"/>
      <c r="B840" s="13"/>
      <c r="C840" s="106"/>
      <c r="D840" s="445"/>
      <c r="E840" s="106"/>
      <c r="F840" s="106"/>
      <c r="G840" s="93"/>
      <c r="H840" s="84"/>
      <c r="I840" s="86"/>
      <c r="J840" s="113"/>
      <c r="K840" s="708"/>
      <c r="L840" s="709"/>
      <c r="M840" s="709"/>
      <c r="N840" s="65"/>
      <c r="O840" s="708"/>
      <c r="P840" s="714"/>
      <c r="Q840" s="887"/>
      <c r="R840" s="65"/>
      <c r="S840" s="580"/>
    </row>
    <row r="841" spans="1:19" customFormat="1" x14ac:dyDescent="0.25">
      <c r="A841" s="206"/>
      <c r="B841" s="13"/>
      <c r="C841" s="106"/>
      <c r="D841" s="445"/>
      <c r="E841" s="106"/>
      <c r="F841" s="106"/>
      <c r="G841" s="93"/>
      <c r="H841" s="84"/>
      <c r="I841" s="86"/>
      <c r="J841" s="113"/>
      <c r="K841" s="708"/>
      <c r="L841" s="709"/>
      <c r="M841" s="709"/>
      <c r="N841" s="65"/>
      <c r="O841" s="708"/>
      <c r="P841" s="714"/>
      <c r="Q841" s="887"/>
      <c r="R841" s="65"/>
      <c r="S841" s="580"/>
    </row>
    <row r="842" spans="1:19" customFormat="1" x14ac:dyDescent="0.25">
      <c r="A842" s="206"/>
      <c r="B842" s="13"/>
      <c r="C842" s="106"/>
      <c r="D842" s="445"/>
      <c r="E842" s="106"/>
      <c r="F842" s="106"/>
      <c r="G842" s="93"/>
      <c r="H842" s="84"/>
      <c r="I842" s="86"/>
      <c r="J842" s="113"/>
      <c r="K842" s="708"/>
      <c r="L842" s="709"/>
      <c r="M842" s="709"/>
      <c r="N842" s="65"/>
      <c r="O842" s="708"/>
      <c r="P842" s="714"/>
      <c r="Q842" s="887"/>
      <c r="R842" s="65"/>
      <c r="S842" s="580"/>
    </row>
    <row r="843" spans="1:19" customFormat="1" x14ac:dyDescent="0.25">
      <c r="A843" s="206"/>
      <c r="B843" s="13"/>
      <c r="C843" s="106"/>
      <c r="D843" s="445"/>
      <c r="E843" s="106"/>
      <c r="F843" s="106"/>
      <c r="G843" s="93"/>
      <c r="H843" s="84"/>
      <c r="I843" s="86"/>
      <c r="J843" s="113"/>
      <c r="K843" s="708"/>
      <c r="L843" s="709"/>
      <c r="M843" s="709"/>
      <c r="N843" s="65"/>
      <c r="O843" s="708"/>
      <c r="P843" s="714"/>
      <c r="Q843" s="887"/>
      <c r="R843" s="65"/>
      <c r="S843" s="580"/>
    </row>
    <row r="844" spans="1:19" customFormat="1" x14ac:dyDescent="0.25">
      <c r="A844" s="206"/>
      <c r="B844" s="13"/>
      <c r="C844" s="106"/>
      <c r="D844" s="445"/>
      <c r="E844" s="106"/>
      <c r="F844" s="106"/>
      <c r="G844" s="93"/>
      <c r="H844" s="84"/>
      <c r="I844" s="86"/>
      <c r="J844" s="113"/>
      <c r="K844" s="708"/>
      <c r="L844" s="709"/>
      <c r="M844" s="709"/>
      <c r="N844" s="65"/>
      <c r="O844" s="708"/>
      <c r="P844" s="714"/>
      <c r="Q844" s="887"/>
      <c r="R844" s="65"/>
      <c r="S844" s="580"/>
    </row>
    <row r="845" spans="1:19" customFormat="1" x14ac:dyDescent="0.25">
      <c r="A845" s="206"/>
      <c r="B845" s="13"/>
      <c r="C845" s="106"/>
      <c r="D845" s="445"/>
      <c r="E845" s="106"/>
      <c r="F845" s="106"/>
      <c r="G845" s="93"/>
      <c r="H845" s="84"/>
      <c r="I845" s="86"/>
      <c r="J845" s="113"/>
      <c r="K845" s="708"/>
      <c r="L845" s="709"/>
      <c r="M845" s="709"/>
      <c r="N845" s="65"/>
      <c r="O845" s="708"/>
      <c r="P845" s="714"/>
      <c r="Q845" s="887"/>
      <c r="R845" s="65"/>
      <c r="S845" s="580"/>
    </row>
    <row r="846" spans="1:19" customFormat="1" x14ac:dyDescent="0.25">
      <c r="A846" s="206"/>
      <c r="B846" s="13"/>
      <c r="C846" s="106"/>
      <c r="D846" s="445"/>
      <c r="E846" s="106"/>
      <c r="F846" s="106"/>
      <c r="G846" s="93"/>
      <c r="H846" s="84"/>
      <c r="I846" s="86"/>
      <c r="J846" s="113"/>
      <c r="K846" s="708"/>
      <c r="L846" s="709"/>
      <c r="M846" s="709"/>
      <c r="N846" s="65"/>
      <c r="O846" s="708"/>
      <c r="P846" s="714"/>
      <c r="Q846" s="887"/>
      <c r="R846" s="65"/>
      <c r="S846" s="580"/>
    </row>
    <row r="847" spans="1:19" customFormat="1" x14ac:dyDescent="0.25">
      <c r="A847" s="206"/>
      <c r="B847" s="13"/>
      <c r="C847" s="106"/>
      <c r="D847" s="445"/>
      <c r="E847" s="106"/>
      <c r="F847" s="106"/>
      <c r="G847" s="93"/>
      <c r="H847" s="84"/>
      <c r="I847" s="86"/>
      <c r="J847" s="113"/>
      <c r="K847" s="708"/>
      <c r="L847" s="709"/>
      <c r="M847" s="709"/>
      <c r="N847" s="65"/>
      <c r="O847" s="708"/>
      <c r="P847" s="714"/>
      <c r="Q847" s="887"/>
      <c r="R847" s="65"/>
      <c r="S847" s="580"/>
    </row>
    <row r="848" spans="1:19" customFormat="1" x14ac:dyDescent="0.25">
      <c r="A848" s="206"/>
      <c r="B848" s="13"/>
      <c r="C848" s="106"/>
      <c r="D848" s="445"/>
      <c r="E848" s="106"/>
      <c r="F848" s="106"/>
      <c r="G848" s="93"/>
      <c r="H848" s="84"/>
      <c r="I848" s="86"/>
      <c r="J848" s="113"/>
      <c r="K848" s="708"/>
      <c r="L848" s="709"/>
      <c r="M848" s="709"/>
      <c r="N848" s="65"/>
      <c r="O848" s="708"/>
      <c r="P848" s="714"/>
      <c r="Q848" s="887"/>
      <c r="R848" s="65"/>
      <c r="S848" s="580"/>
    </row>
    <row r="849" spans="1:19" customFormat="1" x14ac:dyDescent="0.25">
      <c r="A849" s="206"/>
      <c r="B849" s="13"/>
      <c r="C849" s="106"/>
      <c r="D849" s="445"/>
      <c r="E849" s="106"/>
      <c r="F849" s="106"/>
      <c r="G849" s="93"/>
      <c r="H849" s="84"/>
      <c r="I849" s="86"/>
      <c r="J849" s="113"/>
      <c r="K849" s="708"/>
      <c r="L849" s="709"/>
      <c r="M849" s="709"/>
      <c r="N849" s="65"/>
      <c r="O849" s="708"/>
      <c r="P849" s="714"/>
      <c r="Q849" s="887"/>
      <c r="R849" s="65"/>
      <c r="S849" s="580"/>
    </row>
    <row r="850" spans="1:19" customFormat="1" x14ac:dyDescent="0.25">
      <c r="A850" s="206"/>
      <c r="B850" s="13"/>
      <c r="C850" s="106"/>
      <c r="D850" s="445"/>
      <c r="E850" s="106"/>
      <c r="F850" s="106"/>
      <c r="G850" s="93"/>
      <c r="H850" s="84"/>
      <c r="I850" s="86"/>
      <c r="J850" s="113"/>
      <c r="K850" s="708"/>
      <c r="L850" s="709"/>
      <c r="M850" s="709"/>
      <c r="N850" s="65"/>
      <c r="O850" s="708"/>
      <c r="P850" s="714"/>
      <c r="Q850" s="887"/>
      <c r="R850" s="65"/>
      <c r="S850" s="580"/>
    </row>
    <row r="851" spans="1:19" customFormat="1" x14ac:dyDescent="0.25">
      <c r="A851" s="206"/>
      <c r="B851" s="13"/>
      <c r="C851" s="106"/>
      <c r="D851" s="445"/>
      <c r="E851" s="106"/>
      <c r="F851" s="106"/>
      <c r="G851" s="93"/>
      <c r="H851" s="84"/>
      <c r="I851" s="86"/>
      <c r="J851" s="113"/>
      <c r="K851" s="708"/>
      <c r="L851" s="709"/>
      <c r="M851" s="709"/>
      <c r="N851" s="65"/>
      <c r="O851" s="708"/>
      <c r="P851" s="714"/>
      <c r="Q851" s="887"/>
      <c r="R851" s="65"/>
      <c r="S851" s="580"/>
    </row>
    <row r="852" spans="1:19" customFormat="1" x14ac:dyDescent="0.25">
      <c r="A852" s="206"/>
      <c r="B852" s="13"/>
      <c r="C852" s="106"/>
      <c r="D852" s="445"/>
      <c r="E852" s="106"/>
      <c r="F852" s="106"/>
      <c r="G852" s="93"/>
      <c r="H852" s="84"/>
      <c r="I852" s="86"/>
      <c r="J852" s="113"/>
      <c r="K852" s="708"/>
      <c r="L852" s="709"/>
      <c r="M852" s="709"/>
      <c r="N852" s="65"/>
      <c r="O852" s="708"/>
      <c r="P852" s="714"/>
      <c r="Q852" s="887"/>
      <c r="R852" s="65"/>
      <c r="S852" s="580"/>
    </row>
    <row r="853" spans="1:19" customFormat="1" x14ac:dyDescent="0.25">
      <c r="A853" s="206"/>
      <c r="B853" s="13"/>
      <c r="C853" s="106"/>
      <c r="D853" s="445"/>
      <c r="E853" s="106"/>
      <c r="F853" s="106"/>
      <c r="G853" s="93"/>
      <c r="H853" s="84"/>
      <c r="I853" s="86"/>
      <c r="J853" s="113"/>
      <c r="K853" s="708"/>
      <c r="L853" s="709"/>
      <c r="M853" s="709"/>
      <c r="N853" s="65"/>
      <c r="O853" s="708"/>
      <c r="P853" s="714"/>
      <c r="Q853" s="887"/>
      <c r="R853" s="65"/>
      <c r="S853" s="580"/>
    </row>
    <row r="854" spans="1:19" customFormat="1" x14ac:dyDescent="0.25">
      <c r="A854" s="206"/>
      <c r="B854" s="13"/>
      <c r="C854" s="106"/>
      <c r="D854" s="445"/>
      <c r="E854" s="106"/>
      <c r="F854" s="106"/>
      <c r="G854" s="93"/>
      <c r="H854" s="84"/>
      <c r="I854" s="86"/>
      <c r="J854" s="113"/>
      <c r="K854" s="708"/>
      <c r="L854" s="709"/>
      <c r="M854" s="709"/>
      <c r="N854" s="65"/>
      <c r="O854" s="708"/>
      <c r="P854" s="714"/>
      <c r="Q854" s="887"/>
      <c r="R854" s="65"/>
      <c r="S854" s="580"/>
    </row>
    <row r="855" spans="1:19" customFormat="1" x14ac:dyDescent="0.25">
      <c r="A855" s="206"/>
      <c r="B855" s="13"/>
      <c r="C855" s="106"/>
      <c r="D855" s="445"/>
      <c r="E855" s="106"/>
      <c r="F855" s="106"/>
      <c r="G855" s="93"/>
      <c r="H855" s="84"/>
      <c r="I855" s="86"/>
      <c r="J855" s="113"/>
      <c r="K855" s="708"/>
      <c r="L855" s="709"/>
      <c r="M855" s="709"/>
      <c r="N855" s="65"/>
      <c r="O855" s="708"/>
      <c r="P855" s="714"/>
      <c r="Q855" s="887"/>
      <c r="R855" s="65"/>
      <c r="S855" s="580"/>
    </row>
    <row r="856" spans="1:19" customFormat="1" x14ac:dyDescent="0.25">
      <c r="A856" s="206"/>
      <c r="B856" s="13"/>
      <c r="C856" s="106"/>
      <c r="D856" s="445"/>
      <c r="E856" s="106"/>
      <c r="F856" s="106"/>
      <c r="G856" s="93"/>
      <c r="H856" s="84"/>
      <c r="I856" s="86"/>
      <c r="J856" s="113"/>
      <c r="K856" s="708"/>
      <c r="L856" s="709"/>
      <c r="M856" s="709"/>
      <c r="N856" s="65"/>
      <c r="O856" s="708"/>
      <c r="P856" s="714"/>
      <c r="Q856" s="887"/>
      <c r="R856" s="65"/>
      <c r="S856" s="580"/>
    </row>
    <row r="857" spans="1:19" customFormat="1" x14ac:dyDescent="0.25">
      <c r="A857" s="206"/>
      <c r="B857" s="13"/>
      <c r="C857" s="106"/>
      <c r="D857" s="445"/>
      <c r="E857" s="106"/>
      <c r="F857" s="106"/>
      <c r="G857" s="93"/>
      <c r="H857" s="84"/>
      <c r="I857" s="86"/>
      <c r="J857" s="113"/>
      <c r="K857" s="708"/>
      <c r="L857" s="709"/>
      <c r="M857" s="709"/>
      <c r="N857" s="65"/>
      <c r="O857" s="708"/>
      <c r="P857" s="714"/>
      <c r="Q857" s="887"/>
      <c r="R857" s="65"/>
      <c r="S857" s="580"/>
    </row>
    <row r="858" spans="1:19" customFormat="1" x14ac:dyDescent="0.25">
      <c r="A858" s="206"/>
      <c r="B858" s="13"/>
      <c r="C858" s="106"/>
      <c r="D858" s="445"/>
      <c r="E858" s="106"/>
      <c r="F858" s="106"/>
      <c r="G858" s="93"/>
      <c r="H858" s="84"/>
      <c r="I858" s="86"/>
      <c r="J858" s="113"/>
      <c r="K858" s="708"/>
      <c r="L858" s="709"/>
      <c r="M858" s="709"/>
      <c r="N858" s="65"/>
      <c r="O858" s="708"/>
      <c r="P858" s="714"/>
      <c r="Q858" s="887"/>
      <c r="R858" s="65"/>
      <c r="S858" s="580"/>
    </row>
    <row r="859" spans="1:19" customFormat="1" x14ac:dyDescent="0.25">
      <c r="A859" s="206"/>
      <c r="B859" s="13"/>
      <c r="C859" s="106"/>
      <c r="D859" s="445"/>
      <c r="E859" s="106"/>
      <c r="F859" s="106"/>
      <c r="G859" s="93"/>
      <c r="H859" s="84"/>
      <c r="I859" s="86"/>
      <c r="J859" s="113"/>
      <c r="K859" s="708"/>
      <c r="L859" s="709"/>
      <c r="M859" s="709"/>
      <c r="N859" s="65"/>
      <c r="O859" s="708"/>
      <c r="P859" s="714"/>
      <c r="Q859" s="887"/>
      <c r="R859" s="65"/>
      <c r="S859" s="580"/>
    </row>
    <row r="860" spans="1:19" customFormat="1" x14ac:dyDescent="0.25">
      <c r="A860" s="206"/>
      <c r="B860" s="13"/>
      <c r="C860" s="106"/>
      <c r="D860" s="445"/>
      <c r="E860" s="106"/>
      <c r="F860" s="106"/>
      <c r="G860" s="93"/>
      <c r="H860" s="84"/>
      <c r="I860" s="86"/>
      <c r="J860" s="113"/>
      <c r="K860" s="708"/>
      <c r="L860" s="709"/>
      <c r="M860" s="709"/>
      <c r="N860" s="65"/>
      <c r="O860" s="708"/>
      <c r="P860" s="714"/>
      <c r="Q860" s="887"/>
      <c r="R860" s="65"/>
      <c r="S860" s="580"/>
    </row>
    <row r="861" spans="1:19" customFormat="1" x14ac:dyDescent="0.25">
      <c r="A861" s="206"/>
      <c r="B861" s="13"/>
      <c r="C861" s="106"/>
      <c r="D861" s="445"/>
      <c r="E861" s="106"/>
      <c r="F861" s="106"/>
      <c r="G861" s="93"/>
      <c r="H861" s="84"/>
      <c r="I861" s="86"/>
      <c r="J861" s="113"/>
      <c r="K861" s="708"/>
      <c r="L861" s="709"/>
      <c r="M861" s="709"/>
      <c r="N861" s="65"/>
      <c r="O861" s="708"/>
      <c r="P861" s="714"/>
      <c r="Q861" s="887"/>
      <c r="R861" s="65"/>
      <c r="S861" s="580"/>
    </row>
    <row r="862" spans="1:19" customFormat="1" x14ac:dyDescent="0.25">
      <c r="A862" s="206"/>
      <c r="B862" s="13"/>
      <c r="C862" s="106"/>
      <c r="D862" s="445"/>
      <c r="E862" s="106"/>
      <c r="F862" s="106"/>
      <c r="G862" s="93"/>
      <c r="H862" s="84"/>
      <c r="I862" s="86"/>
      <c r="J862" s="113"/>
      <c r="K862" s="708"/>
      <c r="L862" s="709"/>
      <c r="M862" s="709"/>
      <c r="N862" s="65"/>
      <c r="O862" s="708"/>
      <c r="P862" s="714"/>
      <c r="Q862" s="887"/>
      <c r="R862" s="65"/>
      <c r="S862" s="580"/>
    </row>
    <row r="863" spans="1:19" customFormat="1" x14ac:dyDescent="0.25">
      <c r="A863" s="206"/>
      <c r="B863" s="13"/>
      <c r="C863" s="106"/>
      <c r="D863" s="445"/>
      <c r="E863" s="106"/>
      <c r="F863" s="106"/>
      <c r="G863" s="93"/>
      <c r="H863" s="84"/>
      <c r="I863" s="86"/>
      <c r="J863" s="113"/>
      <c r="K863" s="708"/>
      <c r="L863" s="709"/>
      <c r="M863" s="709"/>
      <c r="N863" s="65"/>
      <c r="O863" s="708"/>
      <c r="P863" s="714"/>
      <c r="Q863" s="887"/>
      <c r="R863" s="65"/>
      <c r="S863" s="580"/>
    </row>
    <row r="864" spans="1:19" customFormat="1" x14ac:dyDescent="0.25">
      <c r="A864" s="206"/>
      <c r="B864" s="13"/>
      <c r="C864" s="106"/>
      <c r="D864" s="445"/>
      <c r="E864" s="106"/>
      <c r="F864" s="106"/>
      <c r="G864" s="93"/>
      <c r="H864" s="84"/>
      <c r="I864" s="86"/>
      <c r="J864" s="113"/>
      <c r="K864" s="708"/>
      <c r="L864" s="709"/>
      <c r="M864" s="709"/>
      <c r="N864" s="65"/>
      <c r="O864" s="708"/>
      <c r="P864" s="714"/>
      <c r="Q864" s="887"/>
      <c r="R864" s="65"/>
      <c r="S864" s="580"/>
    </row>
    <row r="865" spans="1:19" customFormat="1" x14ac:dyDescent="0.25">
      <c r="A865" s="206"/>
      <c r="B865" s="13"/>
      <c r="C865" s="106"/>
      <c r="D865" s="445"/>
      <c r="E865" s="106"/>
      <c r="F865" s="106"/>
      <c r="G865" s="93"/>
      <c r="H865" s="84"/>
      <c r="I865" s="86"/>
      <c r="J865" s="113"/>
      <c r="K865" s="708"/>
      <c r="L865" s="709"/>
      <c r="M865" s="709"/>
      <c r="N865" s="65"/>
      <c r="O865" s="708"/>
      <c r="P865" s="714"/>
      <c r="Q865" s="887"/>
      <c r="R865" s="65"/>
      <c r="S865" s="580"/>
    </row>
    <row r="866" spans="1:19" customFormat="1" x14ac:dyDescent="0.25">
      <c r="A866" s="206"/>
      <c r="B866" s="13"/>
      <c r="C866" s="106"/>
      <c r="D866" s="445"/>
      <c r="E866" s="106"/>
      <c r="F866" s="106"/>
      <c r="G866" s="93"/>
      <c r="H866" s="84"/>
      <c r="I866" s="86"/>
      <c r="J866" s="113"/>
      <c r="K866" s="708"/>
      <c r="L866" s="709"/>
      <c r="M866" s="709"/>
      <c r="N866" s="65"/>
      <c r="O866" s="708"/>
      <c r="P866" s="714"/>
      <c r="Q866" s="887"/>
      <c r="R866" s="65"/>
      <c r="S866" s="580"/>
    </row>
    <row r="867" spans="1:19" customFormat="1" x14ac:dyDescent="0.25">
      <c r="A867" s="206"/>
      <c r="B867" s="13"/>
      <c r="C867" s="106"/>
      <c r="D867" s="445"/>
      <c r="E867" s="106"/>
      <c r="F867" s="106"/>
      <c r="G867" s="93"/>
      <c r="H867" s="84"/>
      <c r="I867" s="86"/>
      <c r="J867" s="113"/>
      <c r="K867" s="708"/>
      <c r="L867" s="709"/>
      <c r="M867" s="709"/>
      <c r="N867" s="65"/>
      <c r="O867" s="708"/>
      <c r="P867" s="714"/>
      <c r="Q867" s="887"/>
      <c r="R867" s="65"/>
      <c r="S867" s="580"/>
    </row>
    <row r="868" spans="1:19" customFormat="1" x14ac:dyDescent="0.25">
      <c r="A868" s="206"/>
      <c r="B868" s="13"/>
      <c r="C868" s="106"/>
      <c r="D868" s="445"/>
      <c r="E868" s="106"/>
      <c r="F868" s="106"/>
      <c r="G868" s="93"/>
      <c r="H868" s="84"/>
      <c r="I868" s="86"/>
      <c r="J868" s="113"/>
      <c r="K868" s="708"/>
      <c r="L868" s="709"/>
      <c r="M868" s="709"/>
      <c r="N868" s="65"/>
      <c r="O868" s="708"/>
      <c r="P868" s="714"/>
      <c r="Q868" s="887"/>
      <c r="R868" s="65"/>
      <c r="S868" s="580"/>
    </row>
    <row r="869" spans="1:19" customFormat="1" x14ac:dyDescent="0.25">
      <c r="A869" s="206"/>
      <c r="B869" s="13"/>
      <c r="C869" s="106"/>
      <c r="D869" s="445"/>
      <c r="E869" s="106"/>
      <c r="F869" s="106"/>
      <c r="G869" s="93"/>
      <c r="H869" s="84"/>
      <c r="I869" s="86"/>
      <c r="J869" s="113"/>
      <c r="K869" s="708"/>
      <c r="L869" s="709"/>
      <c r="M869" s="709"/>
      <c r="N869" s="65"/>
      <c r="O869" s="708"/>
      <c r="P869" s="714"/>
      <c r="Q869" s="887"/>
      <c r="R869" s="65"/>
      <c r="S869" s="580"/>
    </row>
    <row r="870" spans="1:19" customFormat="1" x14ac:dyDescent="0.25">
      <c r="A870" s="206"/>
      <c r="B870" s="13"/>
      <c r="C870" s="106"/>
      <c r="D870" s="445"/>
      <c r="E870" s="106"/>
      <c r="F870" s="106"/>
      <c r="G870" s="93"/>
      <c r="H870" s="84"/>
      <c r="I870" s="86"/>
      <c r="J870" s="113"/>
      <c r="K870" s="708"/>
      <c r="L870" s="709"/>
      <c r="M870" s="709"/>
      <c r="N870" s="65"/>
      <c r="O870" s="708"/>
      <c r="P870" s="714"/>
      <c r="Q870" s="887"/>
      <c r="R870" s="65"/>
      <c r="S870" s="580"/>
    </row>
    <row r="871" spans="1:19" customFormat="1" x14ac:dyDescent="0.25">
      <c r="A871" s="206"/>
      <c r="B871" s="13"/>
      <c r="C871" s="106"/>
      <c r="D871" s="445"/>
      <c r="E871" s="106"/>
      <c r="F871" s="106"/>
      <c r="G871" s="93"/>
      <c r="H871" s="84"/>
      <c r="I871" s="86"/>
      <c r="J871" s="113"/>
      <c r="K871" s="708"/>
      <c r="L871" s="709"/>
      <c r="M871" s="709"/>
      <c r="N871" s="65"/>
      <c r="O871" s="708"/>
      <c r="P871" s="714"/>
      <c r="Q871" s="887"/>
      <c r="R871" s="65"/>
      <c r="S871" s="580"/>
    </row>
    <row r="872" spans="1:19" customFormat="1" x14ac:dyDescent="0.25">
      <c r="A872" s="206"/>
      <c r="B872" s="13"/>
      <c r="C872" s="106"/>
      <c r="D872" s="445"/>
      <c r="E872" s="106"/>
      <c r="F872" s="106"/>
      <c r="G872" s="93"/>
      <c r="H872" s="84"/>
      <c r="I872" s="86"/>
      <c r="J872" s="113"/>
      <c r="K872" s="708"/>
      <c r="L872" s="709"/>
      <c r="M872" s="709"/>
      <c r="N872" s="65"/>
      <c r="O872" s="708"/>
      <c r="P872" s="714"/>
      <c r="Q872" s="887"/>
      <c r="R872" s="65"/>
      <c r="S872" s="580"/>
    </row>
    <row r="873" spans="1:19" customFormat="1" x14ac:dyDescent="0.25">
      <c r="A873" s="206"/>
      <c r="B873" s="13"/>
      <c r="C873" s="106"/>
      <c r="D873" s="445"/>
      <c r="E873" s="106"/>
      <c r="F873" s="106"/>
      <c r="G873" s="93"/>
      <c r="H873" s="84"/>
      <c r="I873" s="86"/>
      <c r="J873" s="113"/>
      <c r="K873" s="708"/>
      <c r="L873" s="709"/>
      <c r="M873" s="709"/>
      <c r="N873" s="65"/>
      <c r="O873" s="708"/>
      <c r="P873" s="714"/>
      <c r="Q873" s="887"/>
      <c r="R873" s="65"/>
      <c r="S873" s="580"/>
    </row>
    <row r="874" spans="1:19" customFormat="1" x14ac:dyDescent="0.25">
      <c r="A874" s="206"/>
      <c r="B874" s="13"/>
      <c r="C874" s="106"/>
      <c r="D874" s="445"/>
      <c r="E874" s="106"/>
      <c r="F874" s="106"/>
      <c r="G874" s="93"/>
      <c r="H874" s="84"/>
      <c r="I874" s="86"/>
      <c r="J874" s="113"/>
      <c r="K874" s="708"/>
      <c r="L874" s="709"/>
      <c r="M874" s="709"/>
      <c r="N874" s="65"/>
      <c r="O874" s="708"/>
      <c r="P874" s="714"/>
      <c r="Q874" s="887"/>
      <c r="R874" s="65"/>
      <c r="S874" s="580"/>
    </row>
    <row r="875" spans="1:19" customFormat="1" x14ac:dyDescent="0.25">
      <c r="A875" s="206"/>
      <c r="B875" s="13"/>
      <c r="C875" s="106"/>
      <c r="D875" s="445"/>
      <c r="E875" s="106"/>
      <c r="F875" s="106"/>
      <c r="G875" s="93"/>
      <c r="H875" s="84"/>
      <c r="I875" s="86"/>
      <c r="J875" s="113"/>
      <c r="K875" s="708"/>
      <c r="L875" s="709"/>
      <c r="M875" s="709"/>
      <c r="N875" s="65"/>
      <c r="O875" s="708"/>
      <c r="P875" s="714"/>
      <c r="Q875" s="887"/>
      <c r="R875" s="65"/>
      <c r="S875" s="580"/>
    </row>
    <row r="876" spans="1:19" customFormat="1" x14ac:dyDescent="0.25">
      <c r="A876" s="206"/>
      <c r="B876" s="13"/>
      <c r="C876" s="106"/>
      <c r="D876" s="445"/>
      <c r="E876" s="106"/>
      <c r="F876" s="106"/>
      <c r="G876" s="93"/>
      <c r="H876" s="84"/>
      <c r="I876" s="86"/>
      <c r="J876" s="113"/>
      <c r="K876" s="708"/>
      <c r="L876" s="709"/>
      <c r="M876" s="709"/>
      <c r="N876" s="65"/>
      <c r="O876" s="708"/>
      <c r="P876" s="714"/>
      <c r="Q876" s="887"/>
      <c r="R876" s="65"/>
      <c r="S876" s="580"/>
    </row>
    <row r="877" spans="1:19" customFormat="1" x14ac:dyDescent="0.25">
      <c r="A877" s="206"/>
      <c r="B877" s="13"/>
      <c r="C877" s="106"/>
      <c r="D877" s="445"/>
      <c r="E877" s="106"/>
      <c r="F877" s="106"/>
      <c r="G877" s="93"/>
      <c r="H877" s="84"/>
      <c r="I877" s="86"/>
      <c r="J877" s="113"/>
      <c r="K877" s="708"/>
      <c r="L877" s="709"/>
      <c r="M877" s="709"/>
      <c r="N877" s="65"/>
      <c r="O877" s="708"/>
      <c r="P877" s="714"/>
      <c r="Q877" s="887"/>
      <c r="R877" s="65"/>
      <c r="S877" s="580"/>
    </row>
    <row r="878" spans="1:19" customFormat="1" x14ac:dyDescent="0.25">
      <c r="A878" s="206"/>
      <c r="B878" s="13"/>
      <c r="C878" s="106"/>
      <c r="D878" s="445"/>
      <c r="E878" s="106"/>
      <c r="F878" s="106"/>
      <c r="G878" s="93"/>
      <c r="H878" s="84"/>
      <c r="I878" s="86"/>
      <c r="J878" s="113"/>
      <c r="K878" s="708"/>
      <c r="L878" s="709"/>
      <c r="M878" s="709"/>
      <c r="N878" s="65"/>
      <c r="O878" s="708"/>
      <c r="P878" s="714"/>
      <c r="Q878" s="887"/>
      <c r="R878" s="65"/>
      <c r="S878" s="580"/>
    </row>
    <row r="879" spans="1:19" customFormat="1" x14ac:dyDescent="0.25">
      <c r="A879" s="206"/>
      <c r="B879" s="13"/>
      <c r="C879" s="106"/>
      <c r="D879" s="445"/>
      <c r="E879" s="106"/>
      <c r="F879" s="106"/>
      <c r="G879" s="93"/>
      <c r="H879" s="84"/>
      <c r="I879" s="86"/>
      <c r="J879" s="113"/>
      <c r="K879" s="708"/>
      <c r="L879" s="709"/>
      <c r="M879" s="709"/>
      <c r="N879" s="65"/>
      <c r="O879" s="708"/>
      <c r="P879" s="714"/>
      <c r="Q879" s="887"/>
      <c r="R879" s="65"/>
      <c r="S879" s="580"/>
    </row>
    <row r="880" spans="1:19" customFormat="1" x14ac:dyDescent="0.25">
      <c r="A880" s="206"/>
      <c r="B880" s="13"/>
      <c r="C880" s="106"/>
      <c r="D880" s="445"/>
      <c r="E880" s="106"/>
      <c r="F880" s="106"/>
      <c r="G880" s="93"/>
      <c r="H880" s="84"/>
      <c r="I880" s="86"/>
      <c r="J880" s="113"/>
      <c r="K880" s="708"/>
      <c r="L880" s="709"/>
      <c r="M880" s="709"/>
      <c r="N880" s="65"/>
      <c r="O880" s="708"/>
      <c r="P880" s="714"/>
      <c r="Q880" s="887"/>
      <c r="R880" s="65"/>
      <c r="S880" s="580"/>
    </row>
    <row r="881" spans="1:19" customFormat="1" x14ac:dyDescent="0.25">
      <c r="A881" s="206"/>
      <c r="B881" s="13"/>
      <c r="C881" s="106"/>
      <c r="D881" s="445"/>
      <c r="E881" s="106"/>
      <c r="F881" s="106"/>
      <c r="G881" s="93"/>
      <c r="H881" s="84"/>
      <c r="I881" s="86"/>
      <c r="J881" s="113"/>
      <c r="K881" s="708"/>
      <c r="L881" s="709"/>
      <c r="M881" s="709"/>
      <c r="N881" s="65"/>
      <c r="O881" s="708"/>
      <c r="P881" s="714"/>
      <c r="Q881" s="887"/>
      <c r="R881" s="65"/>
      <c r="S881" s="580"/>
    </row>
    <row r="882" spans="1:19" customFormat="1" x14ac:dyDescent="0.25">
      <c r="A882" s="206"/>
      <c r="B882" s="13"/>
      <c r="C882" s="106"/>
      <c r="D882" s="445"/>
      <c r="E882" s="106"/>
      <c r="F882" s="106"/>
      <c r="G882" s="93"/>
      <c r="H882" s="84"/>
      <c r="I882" s="86"/>
      <c r="J882" s="113"/>
      <c r="K882" s="708"/>
      <c r="L882" s="709"/>
      <c r="M882" s="709"/>
      <c r="N882" s="65"/>
      <c r="O882" s="708"/>
      <c r="P882" s="714"/>
      <c r="Q882" s="887"/>
      <c r="R882" s="65"/>
      <c r="S882" s="580"/>
    </row>
    <row r="883" spans="1:19" customFormat="1" x14ac:dyDescent="0.25">
      <c r="A883" s="206"/>
      <c r="B883" s="13"/>
      <c r="C883" s="106"/>
      <c r="D883" s="445"/>
      <c r="E883" s="106"/>
      <c r="F883" s="106"/>
      <c r="G883" s="93"/>
      <c r="H883" s="84"/>
      <c r="I883" s="86"/>
      <c r="J883" s="113"/>
      <c r="K883" s="708"/>
      <c r="L883" s="709"/>
      <c r="M883" s="709"/>
      <c r="N883" s="65"/>
      <c r="O883" s="708"/>
      <c r="P883" s="714"/>
      <c r="Q883" s="887"/>
      <c r="R883" s="65"/>
      <c r="S883" s="580"/>
    </row>
    <row r="884" spans="1:19" customFormat="1" x14ac:dyDescent="0.25">
      <c r="A884" s="206"/>
      <c r="B884" s="13"/>
      <c r="C884" s="106"/>
      <c r="D884" s="445"/>
      <c r="E884" s="106"/>
      <c r="F884" s="106"/>
      <c r="G884" s="93"/>
      <c r="H884" s="84"/>
      <c r="I884" s="86"/>
      <c r="J884" s="113"/>
      <c r="K884" s="708"/>
      <c r="L884" s="709"/>
      <c r="M884" s="709"/>
      <c r="N884" s="65"/>
      <c r="O884" s="708"/>
      <c r="P884" s="714"/>
      <c r="Q884" s="887"/>
      <c r="R884" s="65"/>
      <c r="S884" s="580"/>
    </row>
    <row r="885" spans="1:19" customFormat="1" x14ac:dyDescent="0.25">
      <c r="A885" s="206"/>
      <c r="B885" s="13"/>
      <c r="C885" s="106"/>
      <c r="D885" s="445"/>
      <c r="E885" s="106"/>
      <c r="F885" s="106"/>
      <c r="G885" s="93"/>
      <c r="H885" s="84"/>
      <c r="I885" s="86"/>
      <c r="J885" s="113"/>
      <c r="K885" s="708"/>
      <c r="L885" s="709"/>
      <c r="M885" s="709"/>
      <c r="N885" s="65"/>
      <c r="O885" s="708"/>
      <c r="P885" s="714"/>
      <c r="Q885" s="887"/>
      <c r="R885" s="65"/>
      <c r="S885" s="580"/>
    </row>
    <row r="886" spans="1:19" customFormat="1" x14ac:dyDescent="0.25">
      <c r="A886" s="206"/>
      <c r="B886" s="13"/>
      <c r="C886" s="106"/>
      <c r="D886" s="445"/>
      <c r="E886" s="106"/>
      <c r="F886" s="106"/>
      <c r="G886" s="93"/>
      <c r="H886" s="84"/>
      <c r="I886" s="86"/>
      <c r="J886" s="113"/>
      <c r="K886" s="708"/>
      <c r="L886" s="709"/>
      <c r="M886" s="709"/>
      <c r="N886" s="65"/>
      <c r="O886" s="708"/>
      <c r="P886" s="714"/>
      <c r="Q886" s="887"/>
      <c r="R886" s="65"/>
      <c r="S886" s="580"/>
    </row>
    <row r="887" spans="1:19" customFormat="1" x14ac:dyDescent="0.25">
      <c r="A887" s="206"/>
      <c r="B887" s="13"/>
      <c r="C887" s="106"/>
      <c r="D887" s="445"/>
      <c r="E887" s="106"/>
      <c r="F887" s="106"/>
      <c r="G887" s="93"/>
      <c r="H887" s="84"/>
      <c r="I887" s="86"/>
      <c r="J887" s="113"/>
      <c r="K887" s="708"/>
      <c r="L887" s="709"/>
      <c r="M887" s="709"/>
      <c r="N887" s="65"/>
      <c r="O887" s="708"/>
      <c r="P887" s="714"/>
      <c r="Q887" s="887"/>
      <c r="R887" s="65"/>
      <c r="S887" s="580"/>
    </row>
    <row r="888" spans="1:19" customFormat="1" x14ac:dyDescent="0.25">
      <c r="A888" s="206"/>
      <c r="B888" s="13"/>
      <c r="C888" s="106"/>
      <c r="D888" s="445"/>
      <c r="E888" s="106"/>
      <c r="F888" s="106"/>
      <c r="G888" s="93"/>
      <c r="H888" s="84"/>
      <c r="I888" s="86"/>
      <c r="J888" s="113"/>
      <c r="K888" s="708"/>
      <c r="L888" s="709"/>
      <c r="M888" s="709"/>
      <c r="N888" s="65"/>
      <c r="O888" s="708"/>
      <c r="P888" s="714"/>
      <c r="Q888" s="887"/>
      <c r="R888" s="65"/>
      <c r="S888" s="580"/>
    </row>
    <row r="889" spans="1:19" customFormat="1" x14ac:dyDescent="0.25">
      <c r="A889" s="206"/>
      <c r="B889" s="13"/>
      <c r="C889" s="106"/>
      <c r="D889" s="445"/>
      <c r="E889" s="106"/>
      <c r="F889" s="106"/>
      <c r="G889" s="93"/>
      <c r="H889" s="84"/>
      <c r="I889" s="86"/>
      <c r="J889" s="113"/>
      <c r="K889" s="708"/>
      <c r="L889" s="709"/>
      <c r="M889" s="709"/>
      <c r="N889" s="65"/>
      <c r="O889" s="708"/>
      <c r="P889" s="714"/>
      <c r="Q889" s="887"/>
      <c r="R889" s="65"/>
      <c r="S889" s="580"/>
    </row>
    <row r="890" spans="1:19" customFormat="1" x14ac:dyDescent="0.25">
      <c r="A890" s="206"/>
      <c r="B890" s="13"/>
      <c r="C890" s="106"/>
      <c r="D890" s="445"/>
      <c r="E890" s="106"/>
      <c r="F890" s="106"/>
      <c r="G890" s="93"/>
      <c r="H890" s="84"/>
      <c r="I890" s="86"/>
      <c r="J890" s="113"/>
      <c r="K890" s="708"/>
      <c r="L890" s="709"/>
      <c r="M890" s="709"/>
      <c r="N890" s="65"/>
      <c r="O890" s="708"/>
      <c r="P890" s="714"/>
      <c r="Q890" s="887"/>
      <c r="R890" s="65"/>
      <c r="S890" s="580"/>
    </row>
    <row r="891" spans="1:19" customFormat="1" x14ac:dyDescent="0.25">
      <c r="A891" s="206"/>
      <c r="B891" s="13"/>
      <c r="C891" s="106"/>
      <c r="D891" s="445"/>
      <c r="E891" s="106"/>
      <c r="F891" s="106"/>
      <c r="G891" s="93"/>
      <c r="H891" s="84"/>
      <c r="I891" s="86"/>
      <c r="J891" s="113"/>
      <c r="K891" s="708"/>
      <c r="L891" s="709"/>
      <c r="M891" s="709"/>
      <c r="N891" s="65"/>
      <c r="O891" s="708"/>
      <c r="P891" s="714"/>
      <c r="Q891" s="887"/>
      <c r="R891" s="65"/>
      <c r="S891" s="580"/>
    </row>
    <row r="892" spans="1:19" customFormat="1" x14ac:dyDescent="0.25">
      <c r="A892" s="206"/>
      <c r="B892" s="13"/>
      <c r="C892" s="106"/>
      <c r="D892" s="445"/>
      <c r="E892" s="106"/>
      <c r="F892" s="106"/>
      <c r="G892" s="93"/>
      <c r="H892" s="84"/>
      <c r="I892" s="86"/>
      <c r="J892" s="113"/>
      <c r="K892" s="708"/>
      <c r="L892" s="709"/>
      <c r="M892" s="709"/>
      <c r="N892" s="65"/>
      <c r="O892" s="708"/>
      <c r="P892" s="714"/>
      <c r="Q892" s="887"/>
      <c r="R892" s="65"/>
      <c r="S892" s="580"/>
    </row>
    <row r="893" spans="1:19" customFormat="1" x14ac:dyDescent="0.25">
      <c r="A893" s="206"/>
      <c r="B893" s="13"/>
      <c r="C893" s="106"/>
      <c r="D893" s="445"/>
      <c r="E893" s="106"/>
      <c r="F893" s="106"/>
      <c r="G893" s="93"/>
      <c r="H893" s="84"/>
      <c r="I893" s="86"/>
      <c r="J893" s="113"/>
      <c r="K893" s="708"/>
      <c r="L893" s="709"/>
      <c r="M893" s="709"/>
      <c r="N893" s="65"/>
      <c r="O893" s="708"/>
      <c r="P893" s="714"/>
      <c r="Q893" s="887"/>
      <c r="R893" s="65"/>
      <c r="S893" s="580"/>
    </row>
    <row r="894" spans="1:19" customFormat="1" x14ac:dyDescent="0.25">
      <c r="A894" s="206"/>
      <c r="B894" s="13"/>
      <c r="C894" s="106"/>
      <c r="D894" s="445"/>
      <c r="E894" s="106"/>
      <c r="F894" s="106"/>
      <c r="G894" s="93"/>
      <c r="H894" s="84"/>
      <c r="I894" s="86"/>
      <c r="J894" s="113"/>
      <c r="K894" s="708"/>
      <c r="L894" s="709"/>
      <c r="M894" s="709"/>
      <c r="N894" s="65"/>
      <c r="O894" s="708"/>
      <c r="P894" s="714"/>
      <c r="Q894" s="887"/>
      <c r="R894" s="65"/>
      <c r="S894" s="580"/>
    </row>
    <row r="895" spans="1:19" customFormat="1" x14ac:dyDescent="0.25">
      <c r="A895" s="206"/>
      <c r="B895" s="13"/>
      <c r="C895" s="106"/>
      <c r="D895" s="445"/>
      <c r="E895" s="106"/>
      <c r="F895" s="106"/>
      <c r="G895" s="93"/>
      <c r="H895" s="84"/>
      <c r="I895" s="86"/>
      <c r="J895" s="113"/>
      <c r="K895" s="708"/>
      <c r="L895" s="709"/>
      <c r="M895" s="709"/>
      <c r="N895" s="65"/>
      <c r="O895" s="708"/>
      <c r="P895" s="714"/>
      <c r="Q895" s="887"/>
      <c r="R895" s="65"/>
      <c r="S895" s="580"/>
    </row>
    <row r="896" spans="1:19" customFormat="1" x14ac:dyDescent="0.25">
      <c r="A896" s="206"/>
      <c r="B896" s="13"/>
      <c r="C896" s="106"/>
      <c r="D896" s="445"/>
      <c r="E896" s="106"/>
      <c r="F896" s="106"/>
      <c r="G896" s="93"/>
      <c r="H896" s="84"/>
      <c r="I896" s="86"/>
      <c r="J896" s="113"/>
      <c r="K896" s="708"/>
      <c r="L896" s="709"/>
      <c r="M896" s="709"/>
      <c r="N896" s="65"/>
      <c r="O896" s="708"/>
      <c r="P896" s="714"/>
      <c r="Q896" s="887"/>
      <c r="R896" s="65"/>
      <c r="S896" s="580"/>
    </row>
    <row r="897" spans="1:19" customFormat="1" x14ac:dyDescent="0.25">
      <c r="A897" s="206"/>
      <c r="B897" s="13"/>
      <c r="C897" s="106"/>
      <c r="D897" s="445"/>
      <c r="E897" s="106"/>
      <c r="F897" s="106"/>
      <c r="G897" s="93"/>
      <c r="H897" s="84"/>
      <c r="I897" s="86"/>
      <c r="J897" s="113"/>
      <c r="K897" s="708"/>
      <c r="L897" s="709"/>
      <c r="M897" s="709"/>
      <c r="N897" s="65"/>
      <c r="O897" s="708"/>
      <c r="P897" s="714"/>
      <c r="Q897" s="887"/>
      <c r="R897" s="65"/>
      <c r="S897" s="580"/>
    </row>
    <row r="898" spans="1:19" customFormat="1" x14ac:dyDescent="0.25">
      <c r="A898" s="206"/>
      <c r="B898" s="13"/>
      <c r="C898" s="106"/>
      <c r="D898" s="445"/>
      <c r="E898" s="106"/>
      <c r="F898" s="106"/>
      <c r="G898" s="93"/>
      <c r="H898" s="84"/>
      <c r="I898" s="86"/>
      <c r="J898" s="113"/>
      <c r="K898" s="708"/>
      <c r="L898" s="709"/>
      <c r="M898" s="709"/>
      <c r="N898" s="65"/>
      <c r="O898" s="708"/>
      <c r="P898" s="714"/>
      <c r="Q898" s="887"/>
      <c r="R898" s="65"/>
      <c r="S898" s="580"/>
    </row>
    <row r="899" spans="1:19" customFormat="1" x14ac:dyDescent="0.25">
      <c r="A899" s="206"/>
      <c r="B899" s="13"/>
      <c r="C899" s="106"/>
      <c r="D899" s="445"/>
      <c r="E899" s="106"/>
      <c r="F899" s="106"/>
      <c r="G899" s="93"/>
      <c r="H899" s="84"/>
      <c r="I899" s="86"/>
      <c r="J899" s="113"/>
      <c r="K899" s="708"/>
      <c r="L899" s="709"/>
      <c r="M899" s="709"/>
      <c r="N899" s="65"/>
      <c r="O899" s="708"/>
      <c r="P899" s="714"/>
      <c r="Q899" s="887"/>
      <c r="R899" s="65"/>
      <c r="S899" s="580"/>
    </row>
    <row r="900" spans="1:19" customFormat="1" x14ac:dyDescent="0.25">
      <c r="A900" s="206"/>
      <c r="B900" s="13"/>
      <c r="C900" s="106"/>
      <c r="D900" s="445"/>
      <c r="E900" s="106"/>
      <c r="F900" s="106"/>
      <c r="G900" s="93"/>
      <c r="H900" s="84"/>
      <c r="I900" s="86"/>
      <c r="J900" s="113"/>
      <c r="K900" s="708"/>
      <c r="L900" s="709"/>
      <c r="M900" s="709"/>
      <c r="N900" s="65"/>
      <c r="O900" s="708"/>
      <c r="P900" s="714"/>
      <c r="Q900" s="887"/>
      <c r="R900" s="65"/>
      <c r="S900" s="580"/>
    </row>
    <row r="901" spans="1:19" customFormat="1" x14ac:dyDescent="0.25">
      <c r="A901" s="206"/>
      <c r="B901" s="13"/>
      <c r="C901" s="106"/>
      <c r="D901" s="445"/>
      <c r="E901" s="106"/>
      <c r="F901" s="106"/>
      <c r="G901" s="93"/>
      <c r="H901" s="84"/>
      <c r="I901" s="86"/>
      <c r="J901" s="113"/>
      <c r="K901" s="708"/>
      <c r="L901" s="709"/>
      <c r="M901" s="709"/>
      <c r="N901" s="65"/>
      <c r="O901" s="708"/>
      <c r="P901" s="714"/>
      <c r="Q901" s="887"/>
      <c r="R901" s="65"/>
      <c r="S901" s="580"/>
    </row>
    <row r="902" spans="1:19" customFormat="1" x14ac:dyDescent="0.25">
      <c r="A902" s="206"/>
      <c r="B902" s="13"/>
      <c r="C902" s="106"/>
      <c r="D902" s="445"/>
      <c r="E902" s="106"/>
      <c r="F902" s="106"/>
      <c r="G902" s="93"/>
      <c r="H902" s="84"/>
      <c r="I902" s="86"/>
      <c r="J902" s="113"/>
      <c r="K902" s="708"/>
      <c r="L902" s="709"/>
      <c r="M902" s="709"/>
      <c r="N902" s="65"/>
      <c r="O902" s="708"/>
      <c r="P902" s="714"/>
      <c r="Q902" s="887"/>
      <c r="R902" s="65"/>
      <c r="S902" s="580"/>
    </row>
    <row r="903" spans="1:19" customFormat="1" x14ac:dyDescent="0.25">
      <c r="A903" s="206"/>
      <c r="B903" s="13"/>
      <c r="C903" s="106"/>
      <c r="D903" s="445"/>
      <c r="E903" s="106"/>
      <c r="F903" s="106"/>
      <c r="G903" s="93"/>
      <c r="H903" s="84"/>
      <c r="I903" s="86"/>
      <c r="J903" s="113"/>
      <c r="K903" s="708"/>
      <c r="L903" s="709"/>
      <c r="M903" s="709"/>
      <c r="N903" s="65"/>
      <c r="O903" s="708"/>
      <c r="P903" s="714"/>
      <c r="Q903" s="887"/>
      <c r="R903" s="65"/>
      <c r="S903" s="580"/>
    </row>
    <row r="904" spans="1:19" customFormat="1" x14ac:dyDescent="0.25">
      <c r="A904" s="206"/>
      <c r="B904" s="13"/>
      <c r="C904" s="106"/>
      <c r="D904" s="445"/>
      <c r="E904" s="106"/>
      <c r="F904" s="106"/>
      <c r="G904" s="93"/>
      <c r="H904" s="84"/>
      <c r="I904" s="86"/>
      <c r="J904" s="113"/>
      <c r="K904" s="708"/>
      <c r="L904" s="709"/>
      <c r="M904" s="709"/>
      <c r="N904" s="65"/>
      <c r="O904" s="708"/>
      <c r="P904" s="714"/>
      <c r="Q904" s="887"/>
      <c r="R904" s="65"/>
      <c r="S904" s="580"/>
    </row>
    <row r="905" spans="1:19" customFormat="1" x14ac:dyDescent="0.25">
      <c r="A905" s="206"/>
      <c r="B905" s="13"/>
      <c r="C905" s="106"/>
      <c r="D905" s="445"/>
      <c r="E905" s="106"/>
      <c r="F905" s="106"/>
      <c r="G905" s="93"/>
      <c r="H905" s="84"/>
      <c r="I905" s="86"/>
      <c r="J905" s="113"/>
      <c r="K905" s="708"/>
      <c r="L905" s="709"/>
      <c r="M905" s="709"/>
      <c r="N905" s="65"/>
      <c r="O905" s="708"/>
      <c r="P905" s="714"/>
      <c r="Q905" s="887"/>
      <c r="R905" s="65"/>
      <c r="S905" s="580"/>
    </row>
    <row r="906" spans="1:19" customFormat="1" x14ac:dyDescent="0.25">
      <c r="A906" s="206"/>
      <c r="B906" s="13"/>
      <c r="C906" s="106"/>
      <c r="D906" s="445"/>
      <c r="E906" s="106"/>
      <c r="F906" s="106"/>
      <c r="G906" s="93"/>
      <c r="H906" s="84"/>
      <c r="I906" s="86"/>
      <c r="J906" s="113"/>
      <c r="K906" s="708"/>
      <c r="L906" s="709"/>
      <c r="M906" s="709"/>
      <c r="N906" s="65"/>
      <c r="O906" s="708"/>
      <c r="P906" s="714"/>
      <c r="Q906" s="887"/>
      <c r="R906" s="65"/>
      <c r="S906" s="580"/>
    </row>
    <row r="907" spans="1:19" customFormat="1" x14ac:dyDescent="0.25">
      <c r="A907" s="206"/>
      <c r="B907" s="13"/>
      <c r="C907" s="106"/>
      <c r="D907" s="445"/>
      <c r="E907" s="106"/>
      <c r="F907" s="106"/>
      <c r="G907" s="93"/>
      <c r="H907" s="84"/>
      <c r="I907" s="86"/>
      <c r="J907" s="113"/>
      <c r="K907" s="708"/>
      <c r="L907" s="709"/>
      <c r="M907" s="709"/>
      <c r="N907" s="65"/>
      <c r="O907" s="708"/>
      <c r="P907" s="714"/>
      <c r="Q907" s="887"/>
      <c r="R907" s="65"/>
      <c r="S907" s="580"/>
    </row>
    <row r="908" spans="1:19" customFormat="1" x14ac:dyDescent="0.25">
      <c r="A908" s="206"/>
      <c r="B908" s="13"/>
      <c r="C908" s="106"/>
      <c r="D908" s="445"/>
      <c r="E908" s="106"/>
      <c r="F908" s="106"/>
      <c r="G908" s="93"/>
      <c r="H908" s="84"/>
      <c r="I908" s="86"/>
      <c r="J908" s="113"/>
      <c r="K908" s="708"/>
      <c r="L908" s="709"/>
      <c r="M908" s="709"/>
      <c r="N908" s="65"/>
      <c r="O908" s="708"/>
      <c r="P908" s="714"/>
      <c r="Q908" s="887"/>
      <c r="R908" s="65"/>
      <c r="S908" s="580"/>
    </row>
    <row r="909" spans="1:19" customFormat="1" x14ac:dyDescent="0.25">
      <c r="A909" s="206"/>
      <c r="B909" s="13"/>
      <c r="C909" s="106"/>
      <c r="D909" s="445"/>
      <c r="E909" s="106"/>
      <c r="F909" s="106"/>
      <c r="G909" s="93"/>
      <c r="H909" s="84"/>
      <c r="I909" s="86"/>
      <c r="J909" s="113"/>
      <c r="K909" s="708"/>
      <c r="L909" s="709"/>
      <c r="M909" s="709"/>
      <c r="N909" s="65"/>
      <c r="O909" s="708"/>
      <c r="P909" s="714"/>
      <c r="Q909" s="887"/>
      <c r="R909" s="65"/>
      <c r="S909" s="580"/>
    </row>
    <row r="910" spans="1:19" customFormat="1" x14ac:dyDescent="0.25">
      <c r="A910" s="206"/>
      <c r="B910" s="13"/>
      <c r="C910" s="106"/>
      <c r="D910" s="445"/>
      <c r="E910" s="106"/>
      <c r="F910" s="106"/>
      <c r="G910" s="93"/>
      <c r="H910" s="84"/>
      <c r="I910" s="86"/>
      <c r="J910" s="113"/>
      <c r="K910" s="708"/>
      <c r="L910" s="709"/>
      <c r="M910" s="709"/>
      <c r="N910" s="65"/>
      <c r="O910" s="708"/>
      <c r="P910" s="714"/>
      <c r="Q910" s="887"/>
      <c r="R910" s="65"/>
      <c r="S910" s="580"/>
    </row>
    <row r="911" spans="1:19" customFormat="1" x14ac:dyDescent="0.25">
      <c r="A911" s="206"/>
      <c r="B911" s="13"/>
      <c r="C911" s="106"/>
      <c r="D911" s="445"/>
      <c r="E911" s="106"/>
      <c r="F911" s="106"/>
      <c r="G911" s="93"/>
      <c r="H911" s="84"/>
      <c r="I911" s="86"/>
      <c r="J911" s="113"/>
      <c r="K911" s="708"/>
      <c r="L911" s="709"/>
      <c r="M911" s="709"/>
      <c r="N911" s="65"/>
      <c r="O911" s="708"/>
      <c r="P911" s="714"/>
      <c r="Q911" s="887"/>
      <c r="R911" s="65"/>
      <c r="S911" s="580"/>
    </row>
    <row r="912" spans="1:19" customFormat="1" x14ac:dyDescent="0.25">
      <c r="A912" s="206"/>
      <c r="B912" s="13"/>
      <c r="C912" s="106"/>
      <c r="D912" s="445"/>
      <c r="E912" s="106"/>
      <c r="F912" s="106"/>
      <c r="G912" s="93"/>
      <c r="H912" s="84"/>
      <c r="I912" s="86"/>
      <c r="J912" s="113"/>
      <c r="K912" s="708"/>
      <c r="L912" s="709"/>
      <c r="M912" s="709"/>
      <c r="N912" s="65"/>
      <c r="O912" s="708"/>
      <c r="P912" s="714"/>
      <c r="Q912" s="887"/>
      <c r="R912" s="65"/>
      <c r="S912" s="580"/>
    </row>
    <row r="913" spans="1:19" customFormat="1" x14ac:dyDescent="0.25">
      <c r="A913" s="206"/>
      <c r="B913" s="13"/>
      <c r="C913" s="106"/>
      <c r="D913" s="445"/>
      <c r="E913" s="106"/>
      <c r="F913" s="106"/>
      <c r="G913" s="93"/>
      <c r="H913" s="84"/>
      <c r="I913" s="86"/>
      <c r="J913" s="113"/>
      <c r="K913" s="708"/>
      <c r="L913" s="709"/>
      <c r="M913" s="709"/>
      <c r="N913" s="65"/>
      <c r="O913" s="708"/>
      <c r="P913" s="714"/>
      <c r="Q913" s="887"/>
      <c r="R913" s="65"/>
      <c r="S913" s="580"/>
    </row>
    <row r="914" spans="1:19" customFormat="1" x14ac:dyDescent="0.25">
      <c r="A914" s="206"/>
      <c r="B914" s="13"/>
      <c r="C914" s="106"/>
      <c r="D914" s="445"/>
      <c r="E914" s="106"/>
      <c r="F914" s="106"/>
      <c r="G914" s="93"/>
      <c r="H914" s="84"/>
      <c r="I914" s="86"/>
      <c r="J914" s="113"/>
      <c r="K914" s="708"/>
      <c r="L914" s="709"/>
      <c r="M914" s="709"/>
      <c r="N914" s="65"/>
      <c r="O914" s="708"/>
      <c r="P914" s="714"/>
      <c r="Q914" s="887"/>
      <c r="R914" s="65"/>
      <c r="S914" s="580"/>
    </row>
    <row r="915" spans="1:19" customFormat="1" x14ac:dyDescent="0.25">
      <c r="A915" s="206"/>
      <c r="B915" s="13"/>
      <c r="C915" s="106"/>
      <c r="D915" s="445"/>
      <c r="E915" s="106"/>
      <c r="F915" s="106"/>
      <c r="G915" s="93"/>
      <c r="H915" s="84"/>
      <c r="I915" s="86"/>
      <c r="J915" s="113"/>
      <c r="K915" s="708"/>
      <c r="L915" s="709"/>
      <c r="M915" s="709"/>
      <c r="N915" s="65"/>
      <c r="O915" s="708"/>
      <c r="P915" s="714"/>
      <c r="Q915" s="887"/>
      <c r="R915" s="65"/>
      <c r="S915" s="580"/>
    </row>
    <row r="916" spans="1:19" customFormat="1" x14ac:dyDescent="0.25">
      <c r="A916" s="206"/>
      <c r="B916" s="13"/>
      <c r="C916" s="106"/>
      <c r="D916" s="445"/>
      <c r="E916" s="106"/>
      <c r="F916" s="106"/>
      <c r="G916" s="93"/>
      <c r="H916" s="84"/>
      <c r="I916" s="86"/>
      <c r="J916" s="113"/>
      <c r="K916" s="708"/>
      <c r="L916" s="709"/>
      <c r="M916" s="711"/>
      <c r="N916" s="65"/>
      <c r="O916" s="710"/>
      <c r="P916" s="711"/>
      <c r="Q916" s="887"/>
      <c r="R916" s="65"/>
      <c r="S916" s="580"/>
    </row>
    <row r="917" spans="1:19" customFormat="1" x14ac:dyDescent="0.25">
      <c r="A917" s="206"/>
      <c r="B917" s="13"/>
      <c r="C917" s="106"/>
      <c r="D917" s="445"/>
      <c r="E917" s="106"/>
      <c r="F917" s="106"/>
      <c r="G917" s="93"/>
      <c r="H917" s="84"/>
      <c r="I917" s="86"/>
      <c r="J917" s="113"/>
      <c r="K917" s="708"/>
      <c r="L917" s="709"/>
      <c r="M917" s="711"/>
      <c r="N917" s="65"/>
      <c r="O917" s="710"/>
      <c r="P917" s="711"/>
      <c r="Q917" s="887"/>
      <c r="R917" s="65"/>
      <c r="S917" s="580"/>
    </row>
    <row r="918" spans="1:19" customFormat="1" x14ac:dyDescent="0.25">
      <c r="A918" s="206"/>
      <c r="B918" s="13"/>
      <c r="C918" s="468"/>
      <c r="D918" s="622"/>
      <c r="E918" s="107"/>
      <c r="F918" s="107"/>
      <c r="G918" s="94"/>
      <c r="H918" s="95"/>
      <c r="I918" s="142"/>
      <c r="J918" s="115"/>
      <c r="K918" s="710"/>
      <c r="L918" s="711"/>
      <c r="M918" s="711"/>
      <c r="N918" s="65"/>
      <c r="O918" s="710"/>
      <c r="P918" s="711"/>
      <c r="Q918" s="887"/>
      <c r="R918" s="65"/>
      <c r="S918" s="580"/>
    </row>
    <row r="919" spans="1:19" customFormat="1" x14ac:dyDescent="0.25">
      <c r="A919" s="206"/>
      <c r="B919" s="13"/>
      <c r="C919" s="468"/>
      <c r="D919" s="622"/>
      <c r="E919" s="107"/>
      <c r="F919" s="107"/>
      <c r="G919" s="94"/>
      <c r="H919" s="96"/>
      <c r="I919" s="499"/>
      <c r="J919" s="116"/>
      <c r="K919" s="710"/>
      <c r="L919" s="711"/>
      <c r="M919" s="711"/>
      <c r="N919" s="65"/>
      <c r="O919" s="710"/>
      <c r="P919" s="711"/>
      <c r="Q919" s="887"/>
      <c r="R919" s="65"/>
      <c r="S919" s="580"/>
    </row>
    <row r="920" spans="1:19" customFormat="1" x14ac:dyDescent="0.25">
      <c r="A920" s="206"/>
      <c r="B920" s="13"/>
      <c r="C920" s="468"/>
      <c r="D920" s="622"/>
      <c r="E920" s="107"/>
      <c r="F920" s="107"/>
      <c r="G920" s="94"/>
      <c r="H920" s="95"/>
      <c r="I920" s="142"/>
      <c r="J920" s="115"/>
      <c r="K920" s="710"/>
      <c r="L920" s="711"/>
      <c r="M920" s="711"/>
      <c r="N920" s="65"/>
      <c r="O920" s="710"/>
      <c r="P920" s="711"/>
      <c r="Q920" s="887"/>
      <c r="R920" s="65"/>
      <c r="S920" s="580"/>
    </row>
    <row r="921" spans="1:19" customFormat="1" x14ac:dyDescent="0.25">
      <c r="A921" s="206"/>
      <c r="B921" s="13"/>
      <c r="C921" s="468"/>
      <c r="D921" s="622"/>
      <c r="E921" s="107"/>
      <c r="F921" s="107"/>
      <c r="G921" s="94"/>
      <c r="H921" s="95"/>
      <c r="I921" s="142"/>
      <c r="J921" s="115"/>
      <c r="K921" s="710"/>
      <c r="L921" s="711"/>
      <c r="M921" s="711"/>
      <c r="N921" s="65"/>
      <c r="O921" s="710"/>
      <c r="P921" s="711"/>
      <c r="Q921" s="887"/>
      <c r="R921" s="65"/>
      <c r="S921" s="580"/>
    </row>
    <row r="922" spans="1:19" customFormat="1" x14ac:dyDescent="0.25">
      <c r="A922" s="206"/>
      <c r="B922" s="13"/>
      <c r="C922" s="468"/>
      <c r="D922" s="622"/>
      <c r="E922" s="107"/>
      <c r="F922" s="107"/>
      <c r="G922" s="94"/>
      <c r="H922" s="95"/>
      <c r="I922" s="142"/>
      <c r="J922" s="115"/>
      <c r="K922" s="710"/>
      <c r="L922" s="711"/>
      <c r="M922" s="711"/>
      <c r="N922" s="65"/>
      <c r="O922" s="710"/>
      <c r="P922" s="711"/>
      <c r="Q922" s="887"/>
      <c r="R922" s="65"/>
      <c r="S922" s="580"/>
    </row>
    <row r="923" spans="1:19" customFormat="1" x14ac:dyDescent="0.25">
      <c r="A923" s="206"/>
      <c r="B923" s="13"/>
      <c r="C923" s="468"/>
      <c r="D923" s="622"/>
      <c r="E923" s="107"/>
      <c r="F923" s="107"/>
      <c r="G923" s="94"/>
      <c r="H923" s="95"/>
      <c r="I923" s="142"/>
      <c r="J923" s="115"/>
      <c r="K923" s="710"/>
      <c r="L923" s="711"/>
      <c r="M923" s="711"/>
      <c r="N923" s="65"/>
      <c r="O923" s="710"/>
      <c r="P923" s="711"/>
      <c r="Q923" s="887"/>
      <c r="R923" s="65"/>
      <c r="S923" s="580"/>
    </row>
    <row r="924" spans="1:19" customFormat="1" x14ac:dyDescent="0.25">
      <c r="A924" s="206"/>
      <c r="B924" s="13"/>
      <c r="C924" s="468"/>
      <c r="D924" s="622"/>
      <c r="E924" s="107"/>
      <c r="F924" s="107"/>
      <c r="G924" s="94"/>
      <c r="H924" s="96"/>
      <c r="I924" s="499"/>
      <c r="J924" s="116"/>
      <c r="K924" s="710"/>
      <c r="L924" s="711"/>
      <c r="M924" s="711"/>
      <c r="N924" s="65"/>
      <c r="O924" s="710"/>
      <c r="P924" s="711"/>
      <c r="Q924" s="887"/>
      <c r="R924" s="65"/>
      <c r="S924" s="580"/>
    </row>
    <row r="925" spans="1:19" x14ac:dyDescent="0.25">
      <c r="A925" s="206"/>
      <c r="B925" s="13"/>
      <c r="C925" s="623"/>
      <c r="D925" s="624"/>
      <c r="E925" s="108"/>
      <c r="F925" s="108"/>
      <c r="G925" s="97"/>
      <c r="H925" s="95"/>
      <c r="I925" s="142"/>
      <c r="J925" s="115"/>
      <c r="K925" s="710"/>
      <c r="L925" s="711"/>
      <c r="M925" s="711"/>
      <c r="N925" s="65"/>
      <c r="O925" s="710"/>
      <c r="P925" s="711"/>
      <c r="Q925" s="887"/>
      <c r="R925" s="65"/>
      <c r="S925" s="580"/>
    </row>
    <row r="926" spans="1:19" x14ac:dyDescent="0.25">
      <c r="A926" s="206"/>
      <c r="B926" s="13"/>
      <c r="C926" s="468"/>
      <c r="D926" s="622"/>
      <c r="E926" s="107"/>
      <c r="F926" s="107"/>
      <c r="G926" s="94"/>
      <c r="H926" s="95"/>
      <c r="I926" s="142"/>
      <c r="J926" s="115"/>
      <c r="K926" s="710"/>
      <c r="L926" s="711"/>
      <c r="M926" s="711"/>
      <c r="N926" s="65"/>
      <c r="O926" s="710"/>
      <c r="P926" s="711"/>
      <c r="Q926" s="887"/>
      <c r="R926" s="65"/>
      <c r="S926" s="580"/>
    </row>
    <row r="927" spans="1:19" x14ac:dyDescent="0.25">
      <c r="A927" s="206"/>
      <c r="B927" s="13"/>
      <c r="C927" s="623"/>
      <c r="D927" s="624"/>
      <c r="E927" s="108"/>
      <c r="F927" s="108"/>
      <c r="G927" s="97"/>
      <c r="H927" s="95"/>
      <c r="I927" s="142"/>
      <c r="J927" s="115"/>
      <c r="K927" s="710"/>
      <c r="L927" s="711"/>
      <c r="M927" s="711"/>
      <c r="N927" s="65"/>
      <c r="O927" s="710"/>
      <c r="P927" s="711"/>
      <c r="Q927" s="887"/>
      <c r="R927" s="65"/>
      <c r="S927" s="580"/>
    </row>
    <row r="928" spans="1:19" x14ac:dyDescent="0.25">
      <c r="A928" s="206"/>
      <c r="B928" s="13"/>
      <c r="C928" s="468"/>
      <c r="D928" s="622"/>
      <c r="E928" s="107"/>
      <c r="F928" s="107"/>
      <c r="G928" s="94"/>
      <c r="H928" s="95"/>
      <c r="I928" s="142"/>
      <c r="J928" s="115"/>
      <c r="K928" s="710"/>
      <c r="L928" s="711"/>
      <c r="M928" s="711"/>
      <c r="N928" s="65"/>
      <c r="O928" s="710"/>
      <c r="P928" s="711"/>
      <c r="Q928" s="887"/>
      <c r="R928" s="65"/>
      <c r="S928" s="580"/>
    </row>
    <row r="929" spans="1:19" x14ac:dyDescent="0.25">
      <c r="A929" s="206"/>
      <c r="B929" s="13"/>
      <c r="C929" s="623"/>
      <c r="D929" s="624"/>
      <c r="E929" s="108"/>
      <c r="F929" s="108"/>
      <c r="G929" s="98"/>
      <c r="H929" s="95"/>
      <c r="I929" s="142"/>
      <c r="J929" s="115"/>
      <c r="K929" s="710"/>
      <c r="L929" s="711"/>
      <c r="M929" s="711"/>
      <c r="N929" s="65"/>
      <c r="O929" s="710"/>
      <c r="P929" s="711"/>
      <c r="Q929" s="887"/>
      <c r="R929" s="65"/>
      <c r="S929" s="580"/>
    </row>
    <row r="930" spans="1:19" x14ac:dyDescent="0.25">
      <c r="A930" s="206"/>
      <c r="B930" s="13"/>
      <c r="C930" s="623"/>
      <c r="D930" s="624"/>
      <c r="E930" s="108"/>
      <c r="F930" s="108"/>
      <c r="G930" s="97"/>
      <c r="H930" s="95"/>
      <c r="I930" s="142"/>
      <c r="J930" s="115"/>
      <c r="K930" s="710"/>
      <c r="L930" s="711"/>
      <c r="M930" s="711"/>
      <c r="N930" s="65"/>
      <c r="O930" s="710"/>
      <c r="P930" s="711"/>
      <c r="Q930" s="887"/>
      <c r="R930" s="65"/>
      <c r="S930" s="580"/>
    </row>
    <row r="931" spans="1:19" s="7" customFormat="1" x14ac:dyDescent="0.25">
      <c r="A931" s="206"/>
      <c r="B931" s="13"/>
      <c r="C931" s="122"/>
      <c r="D931" s="620"/>
      <c r="E931" s="65"/>
      <c r="F931" s="65"/>
      <c r="G931" s="99"/>
      <c r="H931" s="100"/>
      <c r="I931" s="87"/>
      <c r="J931" s="117"/>
      <c r="K931" s="710"/>
      <c r="L931" s="711"/>
      <c r="M931" s="711"/>
      <c r="N931" s="65"/>
      <c r="O931" s="710"/>
      <c r="P931" s="711"/>
      <c r="Q931" s="887"/>
      <c r="R931" s="65"/>
      <c r="S931" s="580"/>
    </row>
    <row r="932" spans="1:19" s="7" customFormat="1" x14ac:dyDescent="0.25">
      <c r="A932" s="441"/>
      <c r="B932" s="15"/>
      <c r="C932" s="122"/>
      <c r="D932" s="620"/>
      <c r="E932" s="65"/>
      <c r="F932" s="65"/>
      <c r="G932" s="99"/>
      <c r="H932" s="100"/>
      <c r="I932" s="87"/>
      <c r="J932" s="117"/>
      <c r="K932" s="710"/>
      <c r="L932" s="711"/>
      <c r="M932" s="711"/>
      <c r="N932" s="65"/>
      <c r="O932" s="710"/>
      <c r="P932" s="711"/>
      <c r="Q932" s="887"/>
      <c r="R932" s="65"/>
      <c r="S932" s="580"/>
    </row>
    <row r="933" spans="1:19" s="7" customFormat="1" x14ac:dyDescent="0.25">
      <c r="A933" s="206"/>
      <c r="B933" s="13"/>
      <c r="C933" s="122"/>
      <c r="D933" s="620"/>
      <c r="E933" s="65"/>
      <c r="F933" s="65"/>
      <c r="G933" s="99"/>
      <c r="H933" s="100"/>
      <c r="I933" s="87"/>
      <c r="J933" s="117"/>
      <c r="K933" s="710"/>
      <c r="L933" s="711"/>
      <c r="M933" s="711"/>
      <c r="N933" s="65"/>
      <c r="O933" s="710"/>
      <c r="P933" s="711"/>
      <c r="Q933" s="887"/>
      <c r="R933" s="65"/>
      <c r="S933" s="580"/>
    </row>
    <row r="934" spans="1:19" s="7" customFormat="1" x14ac:dyDescent="0.25">
      <c r="A934" s="206"/>
      <c r="B934" s="13"/>
      <c r="C934" s="122"/>
      <c r="D934" s="620"/>
      <c r="E934" s="65"/>
      <c r="F934" s="65"/>
      <c r="G934" s="99"/>
      <c r="H934" s="100"/>
      <c r="I934" s="87"/>
      <c r="J934" s="117"/>
      <c r="K934" s="710"/>
      <c r="L934" s="711"/>
      <c r="M934" s="711"/>
      <c r="N934" s="65"/>
      <c r="O934" s="710"/>
      <c r="P934" s="711"/>
      <c r="Q934" s="887"/>
      <c r="R934" s="65"/>
      <c r="S934" s="580"/>
    </row>
    <row r="935" spans="1:19" s="7" customFormat="1" x14ac:dyDescent="0.25">
      <c r="A935" s="206"/>
      <c r="B935" s="13"/>
      <c r="C935" s="122"/>
      <c r="D935" s="620"/>
      <c r="E935" s="65"/>
      <c r="F935" s="65"/>
      <c r="G935" s="99"/>
      <c r="H935" s="100"/>
      <c r="I935" s="87"/>
      <c r="J935" s="117"/>
      <c r="K935" s="710"/>
      <c r="L935" s="711"/>
      <c r="M935" s="711"/>
      <c r="N935" s="65"/>
      <c r="O935" s="710"/>
      <c r="P935" s="711"/>
      <c r="Q935" s="887"/>
      <c r="R935" s="65"/>
      <c r="S935" s="580"/>
    </row>
    <row r="936" spans="1:19" x14ac:dyDescent="0.25">
      <c r="A936" s="206"/>
      <c r="B936" s="13"/>
      <c r="C936" s="122"/>
      <c r="D936" s="620"/>
      <c r="E936" s="65"/>
      <c r="F936" s="65"/>
      <c r="G936" s="99"/>
      <c r="H936" s="100"/>
      <c r="I936" s="87"/>
      <c r="J936" s="117"/>
      <c r="K936" s="710"/>
      <c r="L936" s="711"/>
      <c r="N936" s="102"/>
      <c r="Q936" s="889"/>
      <c r="R936" s="102"/>
      <c r="S936" s="102"/>
    </row>
    <row r="937" spans="1:19" ht="16.5" thickBot="1" x14ac:dyDescent="0.3">
      <c r="A937" s="442"/>
      <c r="B937" s="15"/>
      <c r="C937" s="122"/>
      <c r="D937" s="620"/>
      <c r="E937" s="65"/>
      <c r="F937" s="65"/>
      <c r="G937" s="99"/>
      <c r="H937" s="101"/>
      <c r="I937" s="65"/>
      <c r="J937" s="118"/>
      <c r="K937" s="710"/>
      <c r="L937" s="711"/>
    </row>
    <row r="938" spans="1:19" x14ac:dyDescent="0.25">
      <c r="A938" s="102"/>
      <c r="B938" s="16"/>
      <c r="C938" s="189"/>
      <c r="D938" s="625"/>
      <c r="E938" s="102"/>
      <c r="F938" s="102"/>
      <c r="G938" s="103"/>
      <c r="H938" s="102"/>
      <c r="I938" s="102"/>
      <c r="J938" s="119"/>
    </row>
  </sheetData>
  <protectedRanges>
    <protectedRange sqref="G38:H38 C38:D38 D22 G22:H22" name="Rango1_2"/>
    <protectedRange sqref="I22 I38:J38" name="Rango1_3"/>
  </protectedRanges>
  <mergeCells count="82">
    <mergeCell ref="A17:S18"/>
    <mergeCell ref="D20:L20"/>
    <mergeCell ref="D13:O14"/>
    <mergeCell ref="D174:K174"/>
    <mergeCell ref="I180:J180"/>
    <mergeCell ref="I59:J59"/>
    <mergeCell ref="O43:P43"/>
    <mergeCell ref="L104:T110"/>
    <mergeCell ref="K77:M77"/>
    <mergeCell ref="K94:M94"/>
    <mergeCell ref="K53:T58"/>
    <mergeCell ref="O111:P111"/>
    <mergeCell ref="O94:P94"/>
    <mergeCell ref="O27:P27"/>
    <mergeCell ref="O77:P77"/>
    <mergeCell ref="O59:P59"/>
    <mergeCell ref="D191:K191"/>
    <mergeCell ref="D123:K123"/>
    <mergeCell ref="D140:K140"/>
    <mergeCell ref="O180:P180"/>
    <mergeCell ref="O163:P163"/>
    <mergeCell ref="O146:P146"/>
    <mergeCell ref="D157:K157"/>
    <mergeCell ref="I163:J163"/>
    <mergeCell ref="I146:J146"/>
    <mergeCell ref="K146:M146"/>
    <mergeCell ref="K163:M163"/>
    <mergeCell ref="K180:M180"/>
    <mergeCell ref="L139:T145"/>
    <mergeCell ref="O129:P129"/>
    <mergeCell ref="L122:S128"/>
    <mergeCell ref="D208:K208"/>
    <mergeCell ref="I215:J215"/>
    <mergeCell ref="O215:P215"/>
    <mergeCell ref="O197:P197"/>
    <mergeCell ref="I197:J197"/>
    <mergeCell ref="K197:M197"/>
    <mergeCell ref="K215:M215"/>
    <mergeCell ref="E6:P7"/>
    <mergeCell ref="I129:J129"/>
    <mergeCell ref="I77:J77"/>
    <mergeCell ref="D88:K88"/>
    <mergeCell ref="I94:J94"/>
    <mergeCell ref="D105:K105"/>
    <mergeCell ref="I111:J111"/>
    <mergeCell ref="G8:N8"/>
    <mergeCell ref="D54:I54"/>
    <mergeCell ref="D71:I71"/>
    <mergeCell ref="I43:J43"/>
    <mergeCell ref="D22:I22"/>
    <mergeCell ref="I27:J27"/>
    <mergeCell ref="K27:M27"/>
    <mergeCell ref="K43:M43"/>
    <mergeCell ref="K59:M59"/>
    <mergeCell ref="N19:S26"/>
    <mergeCell ref="A19:B26"/>
    <mergeCell ref="C19:C22"/>
    <mergeCell ref="K37:T42"/>
    <mergeCell ref="A37:B42"/>
    <mergeCell ref="J21:L22"/>
    <mergeCell ref="D38:I38"/>
    <mergeCell ref="A53:B58"/>
    <mergeCell ref="K70:T76"/>
    <mergeCell ref="A70:B76"/>
    <mergeCell ref="L87:T93"/>
    <mergeCell ref="A87:B93"/>
    <mergeCell ref="K89:K92"/>
    <mergeCell ref="C89:D89"/>
    <mergeCell ref="A122:B128"/>
    <mergeCell ref="C124:I124"/>
    <mergeCell ref="K124:K128"/>
    <mergeCell ref="D128:I128"/>
    <mergeCell ref="A139:B145"/>
    <mergeCell ref="C141:J141"/>
    <mergeCell ref="K141:K145"/>
    <mergeCell ref="C145:J145"/>
    <mergeCell ref="K129:M129"/>
    <mergeCell ref="A104:B110"/>
    <mergeCell ref="K106:K110"/>
    <mergeCell ref="C110:I110"/>
    <mergeCell ref="D106:J106"/>
    <mergeCell ref="K111:M111"/>
  </mergeCells>
  <dataValidations count="4">
    <dataValidation type="list" operator="equal" allowBlank="1" showErrorMessage="1" sqref="F33:F37">
      <formula1>$Y$34:$Y$35</formula1>
      <formula2>0</formula2>
    </dataValidation>
    <dataValidation type="list" operator="greaterThan" allowBlank="1" showErrorMessage="1" sqref="E36:E37">
      <formula1>$Y$19:$Y$23</formula1>
      <formula2>12/30/1899</formula2>
    </dataValidation>
    <dataValidation type="list" operator="greaterThan" allowBlank="1" showErrorMessage="1" sqref="E53">
      <formula1>$Y$15:$Y$19</formula1>
      <formula2>12/30/1899</formula2>
    </dataValidation>
    <dataValidation type="list" operator="equal" allowBlank="1" showErrorMessage="1" sqref="F53">
      <formula1>$Y$30:$Y$31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2:W1330"/>
  <sheetViews>
    <sheetView showGridLines="0" showRowColHeaders="0" view="pageBreakPreview" topLeftCell="A4" zoomScaleNormal="110" zoomScaleSheetLayoutView="100" workbookViewId="0">
      <selection activeCell="E13" sqref="E13:K15"/>
    </sheetView>
  </sheetViews>
  <sheetFormatPr defaultColWidth="11.5703125" defaultRowHeight="15.75" x14ac:dyDescent="0.25"/>
  <cols>
    <col min="1" max="1" width="4.7109375" style="173" customWidth="1"/>
    <col min="2" max="2" width="5.7109375" style="173" customWidth="1"/>
    <col min="3" max="3" width="6.7109375" style="173" customWidth="1"/>
    <col min="4" max="4" width="32.85546875" style="173" customWidth="1"/>
    <col min="5" max="5" width="20.7109375" style="173" customWidth="1"/>
    <col min="6" max="7" width="5.7109375" style="51" customWidth="1"/>
    <col min="8" max="8" width="40.7109375" style="51" customWidth="1"/>
    <col min="9" max="9" width="20.7109375" style="51" customWidth="1"/>
    <col min="10" max="10" width="10.7109375" style="396" customWidth="1"/>
    <col min="11" max="11" width="2.7109375" style="433" customWidth="1"/>
    <col min="12" max="13" width="3.7109375" style="433" customWidth="1"/>
    <col min="14" max="14" width="6.7109375" style="51" customWidth="1"/>
    <col min="15" max="15" width="2.7109375" style="433" customWidth="1"/>
    <col min="16" max="16" width="3.7109375" style="433" customWidth="1"/>
    <col min="17" max="17" width="6.7109375" style="51" customWidth="1"/>
    <col min="18" max="18" width="8.7109375" style="51" customWidth="1"/>
    <col min="19" max="19" width="4.42578125" style="456" customWidth="1"/>
    <col min="20" max="20" width="4.7109375" style="62" customWidth="1"/>
    <col min="21" max="22" width="11.5703125" style="174"/>
    <col min="23" max="23" width="6.7109375" style="174" customWidth="1"/>
    <col min="24" max="16384" width="11.5703125" style="415"/>
  </cols>
  <sheetData>
    <row r="12" spans="4:21" ht="16.5" thickBot="1" x14ac:dyDescent="0.3"/>
    <row r="13" spans="4:21" ht="19.5" thickBot="1" x14ac:dyDescent="0.35">
      <c r="E13" s="446"/>
      <c r="F13" s="1362" t="s">
        <v>40</v>
      </c>
      <c r="G13" s="1363"/>
      <c r="H13" s="1363"/>
      <c r="I13" s="1364"/>
      <c r="J13" s="4"/>
      <c r="K13" s="4"/>
    </row>
    <row r="14" spans="4:21" ht="16.5" thickBot="1" x14ac:dyDescent="0.3">
      <c r="E14" s="292"/>
      <c r="F14" s="70"/>
      <c r="G14" s="71"/>
      <c r="H14" s="70"/>
      <c r="I14" s="70"/>
      <c r="J14" s="110"/>
      <c r="K14" s="75"/>
      <c r="L14" s="39"/>
      <c r="M14" s="415"/>
      <c r="N14" s="415"/>
    </row>
    <row r="15" spans="4:21" ht="16.5" thickBot="1" x14ac:dyDescent="0.3">
      <c r="E15" s="1365" t="s">
        <v>2238</v>
      </c>
      <c r="F15" s="1366"/>
      <c r="G15" s="1366"/>
      <c r="H15" s="1366"/>
      <c r="I15" s="1366"/>
      <c r="J15" s="1366"/>
      <c r="K15" s="1367"/>
    </row>
    <row r="16" spans="4:21" x14ac:dyDescent="0.25">
      <c r="D16" s="78"/>
      <c r="E16" s="78"/>
      <c r="F16" s="10"/>
      <c r="G16" s="10"/>
      <c r="H16" s="10"/>
      <c r="I16" s="10"/>
      <c r="J16" s="112"/>
      <c r="K16" s="18"/>
      <c r="L16" s="18"/>
      <c r="M16" s="18"/>
      <c r="N16" s="10"/>
      <c r="O16" s="18"/>
      <c r="P16" s="18"/>
      <c r="U16" s="62"/>
    </row>
    <row r="17" spans="1:20" ht="16.5" thickBot="1" x14ac:dyDescent="0.3"/>
    <row r="18" spans="1:20" ht="16.5" thickBot="1" x14ac:dyDescent="0.3">
      <c r="A18" s="154"/>
      <c r="B18" s="81" t="s">
        <v>5</v>
      </c>
      <c r="C18" s="160" t="s">
        <v>4</v>
      </c>
      <c r="D18" s="81"/>
      <c r="E18" s="81"/>
      <c r="F18" s="81" t="s">
        <v>42</v>
      </c>
      <c r="G18" s="81"/>
      <c r="H18" s="81"/>
      <c r="I18" s="1286" t="s">
        <v>46</v>
      </c>
      <c r="J18" s="1288"/>
      <c r="K18" s="224" t="s">
        <v>35</v>
      </c>
      <c r="L18" s="225"/>
      <c r="M18" s="225"/>
      <c r="N18" s="211" t="s">
        <v>32</v>
      </c>
      <c r="O18" s="214" t="s">
        <v>37</v>
      </c>
      <c r="P18" s="214"/>
      <c r="Q18" s="212" t="s">
        <v>33</v>
      </c>
      <c r="R18" s="326" t="s">
        <v>4</v>
      </c>
      <c r="S18" s="403" t="s">
        <v>249</v>
      </c>
      <c r="T18" s="384"/>
    </row>
    <row r="19" spans="1:20" ht="19.899999999999999" customHeight="1" thickBot="1" x14ac:dyDescent="0.3">
      <c r="A19" s="155" t="s">
        <v>0</v>
      </c>
      <c r="B19" s="1" t="s">
        <v>41</v>
      </c>
      <c r="C19" s="161" t="s">
        <v>3</v>
      </c>
      <c r="D19" s="1" t="s">
        <v>39</v>
      </c>
      <c r="E19" s="1" t="s">
        <v>45</v>
      </c>
      <c r="F19" s="1" t="s">
        <v>43</v>
      </c>
      <c r="G19" s="1" t="s">
        <v>2</v>
      </c>
      <c r="H19" s="1" t="s">
        <v>289</v>
      </c>
      <c r="I19" s="49" t="s">
        <v>47</v>
      </c>
      <c r="J19" s="191" t="s">
        <v>48</v>
      </c>
      <c r="K19" s="226" t="s">
        <v>8</v>
      </c>
      <c r="L19" s="227" t="s">
        <v>9</v>
      </c>
      <c r="M19" s="227" t="s">
        <v>10</v>
      </c>
      <c r="N19" s="169" t="s">
        <v>3</v>
      </c>
      <c r="O19" s="229" t="s">
        <v>8</v>
      </c>
      <c r="P19" s="230" t="s">
        <v>9</v>
      </c>
      <c r="Q19" s="213" t="s">
        <v>3</v>
      </c>
      <c r="R19" s="327" t="s">
        <v>3</v>
      </c>
      <c r="S19" s="404" t="s">
        <v>41</v>
      </c>
      <c r="T19" s="385" t="s">
        <v>0</v>
      </c>
    </row>
    <row r="20" spans="1:20" x14ac:dyDescent="0.25">
      <c r="A20" s="377">
        <v>1</v>
      </c>
      <c r="B20" s="125"/>
      <c r="C20" s="394"/>
      <c r="D20" s="440" t="s">
        <v>588</v>
      </c>
      <c r="E20" s="440" t="s">
        <v>589</v>
      </c>
      <c r="F20" s="411">
        <v>2002</v>
      </c>
      <c r="G20" s="411" t="s">
        <v>7</v>
      </c>
      <c r="H20" s="411" t="s">
        <v>590</v>
      </c>
      <c r="I20" s="470" t="s">
        <v>591</v>
      </c>
      <c r="J20" s="411" t="s">
        <v>592</v>
      </c>
      <c r="K20" s="376">
        <v>0</v>
      </c>
      <c r="L20" s="241">
        <v>34</v>
      </c>
      <c r="M20" s="241">
        <v>30</v>
      </c>
      <c r="N20" s="241">
        <v>1072</v>
      </c>
      <c r="O20" s="329">
        <v>1</v>
      </c>
      <c r="P20" s="329">
        <v>23</v>
      </c>
      <c r="Q20" s="329">
        <v>1148</v>
      </c>
      <c r="R20" s="365">
        <f t="shared" ref="R20:R83" si="0">SUM(N20,Q20)</f>
        <v>2220</v>
      </c>
      <c r="S20" s="405">
        <v>1</v>
      </c>
      <c r="T20" s="377">
        <v>1</v>
      </c>
    </row>
    <row r="21" spans="1:20" x14ac:dyDescent="0.25">
      <c r="A21" s="387">
        <v>2</v>
      </c>
      <c r="B21" s="136"/>
      <c r="C21" s="145"/>
      <c r="D21" s="83" t="s">
        <v>593</v>
      </c>
      <c r="E21" s="426" t="s">
        <v>594</v>
      </c>
      <c r="F21" s="395">
        <v>2002</v>
      </c>
      <c r="G21" s="411" t="s">
        <v>7</v>
      </c>
      <c r="H21" s="395" t="s">
        <v>590</v>
      </c>
      <c r="I21" s="471" t="s">
        <v>591</v>
      </c>
      <c r="J21" s="395" t="s">
        <v>592</v>
      </c>
      <c r="K21" s="242">
        <v>0</v>
      </c>
      <c r="L21" s="243">
        <v>35</v>
      </c>
      <c r="M21" s="243">
        <v>29</v>
      </c>
      <c r="N21" s="243">
        <v>1060</v>
      </c>
      <c r="O21" s="249">
        <v>1</v>
      </c>
      <c r="P21" s="249">
        <v>28</v>
      </c>
      <c r="Q21" s="249">
        <v>1128</v>
      </c>
      <c r="R21" s="365">
        <f t="shared" si="0"/>
        <v>2188</v>
      </c>
      <c r="S21" s="475">
        <v>2</v>
      </c>
      <c r="T21" s="387">
        <v>2</v>
      </c>
    </row>
    <row r="22" spans="1:20" ht="15.6" x14ac:dyDescent="0.3">
      <c r="A22" s="387">
        <v>3</v>
      </c>
      <c r="B22" s="136"/>
      <c r="C22" s="145"/>
      <c r="D22" s="83" t="s">
        <v>595</v>
      </c>
      <c r="E22" s="426" t="s">
        <v>596</v>
      </c>
      <c r="F22" s="395">
        <v>2002</v>
      </c>
      <c r="G22" s="411" t="s">
        <v>7</v>
      </c>
      <c r="H22" s="395" t="s">
        <v>597</v>
      </c>
      <c r="I22" s="471" t="s">
        <v>598</v>
      </c>
      <c r="J22" s="395" t="s">
        <v>592</v>
      </c>
      <c r="K22" s="242">
        <v>0</v>
      </c>
      <c r="L22" s="243">
        <v>34</v>
      </c>
      <c r="M22" s="243">
        <v>31</v>
      </c>
      <c r="N22" s="243">
        <v>1072</v>
      </c>
      <c r="O22" s="249">
        <v>1</v>
      </c>
      <c r="P22" s="249">
        <v>33</v>
      </c>
      <c r="Q22" s="249">
        <v>1108</v>
      </c>
      <c r="R22" s="365">
        <f t="shared" si="0"/>
        <v>2180</v>
      </c>
      <c r="S22" s="475">
        <v>3</v>
      </c>
      <c r="T22" s="387">
        <v>3</v>
      </c>
    </row>
    <row r="23" spans="1:20" ht="15.6" x14ac:dyDescent="0.3">
      <c r="A23" s="387">
        <v>4</v>
      </c>
      <c r="B23" s="136"/>
      <c r="C23" s="145"/>
      <c r="D23" s="83" t="s">
        <v>303</v>
      </c>
      <c r="E23" s="426" t="s">
        <v>599</v>
      </c>
      <c r="F23" s="395">
        <v>2002</v>
      </c>
      <c r="G23" s="411" t="s">
        <v>7</v>
      </c>
      <c r="H23" s="395" t="s">
        <v>600</v>
      </c>
      <c r="I23" s="471" t="s">
        <v>591</v>
      </c>
      <c r="J23" s="395" t="s">
        <v>601</v>
      </c>
      <c r="K23" s="242">
        <v>0</v>
      </c>
      <c r="L23" s="243">
        <v>32</v>
      </c>
      <c r="M23" s="243">
        <v>77</v>
      </c>
      <c r="N23" s="243">
        <v>1088</v>
      </c>
      <c r="O23" s="249">
        <v>1</v>
      </c>
      <c r="P23" s="249">
        <v>40</v>
      </c>
      <c r="Q23" s="249">
        <v>1080</v>
      </c>
      <c r="R23" s="365">
        <f t="shared" si="0"/>
        <v>2168</v>
      </c>
      <c r="S23" s="475">
        <v>4</v>
      </c>
      <c r="T23" s="387">
        <v>4</v>
      </c>
    </row>
    <row r="24" spans="1:20" ht="15.6" x14ac:dyDescent="0.3">
      <c r="A24" s="387">
        <v>5</v>
      </c>
      <c r="B24" s="136"/>
      <c r="C24" s="145"/>
      <c r="D24" s="83" t="s">
        <v>602</v>
      </c>
      <c r="E24" s="426" t="s">
        <v>603</v>
      </c>
      <c r="F24" s="395">
        <v>2003</v>
      </c>
      <c r="G24" s="411" t="s">
        <v>7</v>
      </c>
      <c r="H24" s="395" t="s">
        <v>604</v>
      </c>
      <c r="I24" s="471" t="s">
        <v>605</v>
      </c>
      <c r="J24" s="395" t="s">
        <v>592</v>
      </c>
      <c r="K24" s="242">
        <v>0</v>
      </c>
      <c r="L24" s="243">
        <v>33</v>
      </c>
      <c r="M24" s="243">
        <v>51</v>
      </c>
      <c r="N24" s="243">
        <v>1080</v>
      </c>
      <c r="O24" s="249">
        <v>1</v>
      </c>
      <c r="P24" s="249">
        <v>38</v>
      </c>
      <c r="Q24" s="249">
        <v>1088</v>
      </c>
      <c r="R24" s="365">
        <f t="shared" si="0"/>
        <v>2168</v>
      </c>
      <c r="S24" s="475">
        <v>4</v>
      </c>
      <c r="T24" s="387">
        <v>5</v>
      </c>
    </row>
    <row r="25" spans="1:20" x14ac:dyDescent="0.25">
      <c r="A25" s="387">
        <v>6</v>
      </c>
      <c r="B25" s="136"/>
      <c r="C25" s="145"/>
      <c r="D25" s="83" t="s">
        <v>606</v>
      </c>
      <c r="E25" s="426" t="s">
        <v>607</v>
      </c>
      <c r="F25" s="395">
        <v>2002</v>
      </c>
      <c r="G25" s="411" t="s">
        <v>7</v>
      </c>
      <c r="H25" s="395" t="s">
        <v>608</v>
      </c>
      <c r="I25" s="471" t="s">
        <v>605</v>
      </c>
      <c r="J25" s="395" t="s">
        <v>592</v>
      </c>
      <c r="K25" s="242">
        <v>0</v>
      </c>
      <c r="L25" s="243">
        <v>33</v>
      </c>
      <c r="M25" s="243">
        <v>24</v>
      </c>
      <c r="N25" s="243">
        <v>1084</v>
      </c>
      <c r="O25" s="249">
        <v>1</v>
      </c>
      <c r="P25" s="249">
        <v>40</v>
      </c>
      <c r="Q25" s="249">
        <v>1080</v>
      </c>
      <c r="R25" s="365">
        <f t="shared" si="0"/>
        <v>2164</v>
      </c>
      <c r="S25" s="475">
        <v>6</v>
      </c>
      <c r="T25" s="387">
        <v>6</v>
      </c>
    </row>
    <row r="26" spans="1:20" x14ac:dyDescent="0.25">
      <c r="A26" s="387">
        <v>7</v>
      </c>
      <c r="B26" s="136"/>
      <c r="C26" s="145"/>
      <c r="D26" s="83" t="s">
        <v>609</v>
      </c>
      <c r="E26" s="426" t="s">
        <v>610</v>
      </c>
      <c r="F26" s="395">
        <v>2002</v>
      </c>
      <c r="G26" s="411" t="s">
        <v>7</v>
      </c>
      <c r="H26" s="395" t="s">
        <v>611</v>
      </c>
      <c r="I26" s="471" t="s">
        <v>605</v>
      </c>
      <c r="J26" s="395" t="s">
        <v>592</v>
      </c>
      <c r="K26" s="242">
        <v>0</v>
      </c>
      <c r="L26" s="243">
        <v>34</v>
      </c>
      <c r="M26" s="243">
        <v>20</v>
      </c>
      <c r="N26" s="243">
        <v>1072</v>
      </c>
      <c r="O26" s="249">
        <v>1</v>
      </c>
      <c r="P26" s="249">
        <v>38</v>
      </c>
      <c r="Q26" s="249">
        <v>1088</v>
      </c>
      <c r="R26" s="365">
        <f t="shared" si="0"/>
        <v>2160</v>
      </c>
      <c r="S26" s="475">
        <v>7</v>
      </c>
      <c r="T26" s="387">
        <v>7</v>
      </c>
    </row>
    <row r="27" spans="1:20" x14ac:dyDescent="0.25">
      <c r="A27" s="387">
        <v>8</v>
      </c>
      <c r="B27" s="136"/>
      <c r="C27" s="145"/>
      <c r="D27" s="83" t="s">
        <v>612</v>
      </c>
      <c r="E27" s="426" t="s">
        <v>28</v>
      </c>
      <c r="F27" s="395">
        <v>2002</v>
      </c>
      <c r="G27" s="411" t="s">
        <v>7</v>
      </c>
      <c r="H27" s="395" t="s">
        <v>613</v>
      </c>
      <c r="I27" s="471" t="s">
        <v>591</v>
      </c>
      <c r="J27" s="395" t="s">
        <v>592</v>
      </c>
      <c r="K27" s="242">
        <v>0</v>
      </c>
      <c r="L27" s="243">
        <v>34</v>
      </c>
      <c r="M27" s="243">
        <v>63</v>
      </c>
      <c r="N27" s="243">
        <v>1068</v>
      </c>
      <c r="O27" s="249">
        <v>1</v>
      </c>
      <c r="P27" s="249">
        <v>37</v>
      </c>
      <c r="Q27" s="249">
        <v>1092</v>
      </c>
      <c r="R27" s="365">
        <f t="shared" si="0"/>
        <v>2160</v>
      </c>
      <c r="S27" s="475">
        <v>7</v>
      </c>
      <c r="T27" s="387">
        <v>8</v>
      </c>
    </row>
    <row r="28" spans="1:20" x14ac:dyDescent="0.25">
      <c r="A28" s="388">
        <v>9</v>
      </c>
      <c r="B28" s="136"/>
      <c r="C28" s="145"/>
      <c r="D28" s="83" t="s">
        <v>614</v>
      </c>
      <c r="E28" s="426" t="s">
        <v>615</v>
      </c>
      <c r="F28" s="395">
        <v>2002</v>
      </c>
      <c r="G28" s="411" t="s">
        <v>7</v>
      </c>
      <c r="H28" s="395" t="s">
        <v>616</v>
      </c>
      <c r="I28" s="471" t="s">
        <v>591</v>
      </c>
      <c r="J28" s="395" t="s">
        <v>592</v>
      </c>
      <c r="K28" s="242">
        <v>0</v>
      </c>
      <c r="L28" s="243">
        <v>33</v>
      </c>
      <c r="M28" s="243">
        <v>95</v>
      </c>
      <c r="N28" s="243">
        <v>1076</v>
      </c>
      <c r="O28" s="249">
        <v>1</v>
      </c>
      <c r="P28" s="249">
        <v>41</v>
      </c>
      <c r="Q28" s="249">
        <v>1076</v>
      </c>
      <c r="R28" s="365">
        <f t="shared" si="0"/>
        <v>2152</v>
      </c>
      <c r="S28" s="475">
        <v>9</v>
      </c>
      <c r="T28" s="388">
        <v>9</v>
      </c>
    </row>
    <row r="29" spans="1:20" x14ac:dyDescent="0.25">
      <c r="A29" s="387">
        <v>10</v>
      </c>
      <c r="B29" s="145"/>
      <c r="C29" s="145"/>
      <c r="D29" s="83" t="s">
        <v>617</v>
      </c>
      <c r="E29" s="426" t="s">
        <v>618</v>
      </c>
      <c r="F29" s="395">
        <v>2002</v>
      </c>
      <c r="G29" s="411" t="s">
        <v>7</v>
      </c>
      <c r="H29" s="395" t="s">
        <v>619</v>
      </c>
      <c r="I29" s="471" t="s">
        <v>591</v>
      </c>
      <c r="J29" s="395" t="s">
        <v>592</v>
      </c>
      <c r="K29" s="242">
        <v>0</v>
      </c>
      <c r="L29" s="243">
        <v>36</v>
      </c>
      <c r="M29" s="243">
        <v>12</v>
      </c>
      <c r="N29" s="243">
        <v>1048</v>
      </c>
      <c r="O29" s="249">
        <v>1</v>
      </c>
      <c r="P29" s="249">
        <v>35</v>
      </c>
      <c r="Q29" s="249">
        <v>1100</v>
      </c>
      <c r="R29" s="365">
        <f t="shared" si="0"/>
        <v>2148</v>
      </c>
      <c r="S29" s="475">
        <v>10</v>
      </c>
      <c r="T29" s="387">
        <v>10</v>
      </c>
    </row>
    <row r="30" spans="1:20" x14ac:dyDescent="0.25">
      <c r="A30" s="387">
        <v>11</v>
      </c>
      <c r="B30" s="145"/>
      <c r="C30" s="145"/>
      <c r="D30" s="83" t="s">
        <v>602</v>
      </c>
      <c r="E30" s="426" t="s">
        <v>620</v>
      </c>
      <c r="F30" s="395">
        <v>2002</v>
      </c>
      <c r="G30" s="411" t="s">
        <v>7</v>
      </c>
      <c r="H30" s="395" t="s">
        <v>621</v>
      </c>
      <c r="I30" s="471" t="s">
        <v>591</v>
      </c>
      <c r="J30" s="395" t="s">
        <v>592</v>
      </c>
      <c r="K30" s="242">
        <v>0</v>
      </c>
      <c r="L30" s="243">
        <v>33</v>
      </c>
      <c r="M30" s="243">
        <v>78</v>
      </c>
      <c r="N30" s="243">
        <v>1076</v>
      </c>
      <c r="O30" s="249">
        <v>1</v>
      </c>
      <c r="P30" s="249">
        <v>43</v>
      </c>
      <c r="Q30" s="249">
        <v>1068</v>
      </c>
      <c r="R30" s="365">
        <f t="shared" si="0"/>
        <v>2144</v>
      </c>
      <c r="S30" s="475">
        <v>11</v>
      </c>
      <c r="T30" s="387">
        <v>11</v>
      </c>
    </row>
    <row r="31" spans="1:20" x14ac:dyDescent="0.25">
      <c r="A31" s="387">
        <v>12</v>
      </c>
      <c r="B31" s="145"/>
      <c r="C31" s="145"/>
      <c r="D31" s="83" t="s">
        <v>622</v>
      </c>
      <c r="E31" s="426" t="s">
        <v>623</v>
      </c>
      <c r="F31" s="395">
        <v>2002</v>
      </c>
      <c r="G31" s="411" t="s">
        <v>7</v>
      </c>
      <c r="H31" s="395" t="s">
        <v>624</v>
      </c>
      <c r="I31" s="471" t="s">
        <v>591</v>
      </c>
      <c r="J31" s="395" t="s">
        <v>592</v>
      </c>
      <c r="K31" s="242">
        <v>0</v>
      </c>
      <c r="L31" s="243">
        <v>34</v>
      </c>
      <c r="M31" s="243">
        <v>91</v>
      </c>
      <c r="N31" s="243">
        <v>1064</v>
      </c>
      <c r="O31" s="249">
        <v>1</v>
      </c>
      <c r="P31" s="249">
        <v>40</v>
      </c>
      <c r="Q31" s="249">
        <v>1080</v>
      </c>
      <c r="R31" s="365">
        <f t="shared" si="0"/>
        <v>2144</v>
      </c>
      <c r="S31" s="475">
        <v>11</v>
      </c>
      <c r="T31" s="387">
        <v>12</v>
      </c>
    </row>
    <row r="32" spans="1:20" x14ac:dyDescent="0.25">
      <c r="A32" s="387">
        <v>13</v>
      </c>
      <c r="B32" s="145"/>
      <c r="C32" s="145"/>
      <c r="D32" s="83" t="s">
        <v>625</v>
      </c>
      <c r="E32" s="426" t="s">
        <v>626</v>
      </c>
      <c r="F32" s="395">
        <v>2002</v>
      </c>
      <c r="G32" s="411" t="s">
        <v>7</v>
      </c>
      <c r="H32" s="423" t="s">
        <v>627</v>
      </c>
      <c r="I32" s="471" t="s">
        <v>605</v>
      </c>
      <c r="J32" s="395" t="s">
        <v>592</v>
      </c>
      <c r="K32" s="243">
        <v>0</v>
      </c>
      <c r="L32" s="243">
        <v>35</v>
      </c>
      <c r="M32" s="243" t="s">
        <v>74</v>
      </c>
      <c r="N32" s="243">
        <v>1060</v>
      </c>
      <c r="O32" s="249">
        <v>1</v>
      </c>
      <c r="P32" s="249">
        <v>39</v>
      </c>
      <c r="Q32" s="249">
        <v>1084</v>
      </c>
      <c r="R32" s="365">
        <f t="shared" si="0"/>
        <v>2144</v>
      </c>
      <c r="S32" s="475">
        <v>11</v>
      </c>
      <c r="T32" s="387">
        <v>13</v>
      </c>
    </row>
    <row r="33" spans="1:20" x14ac:dyDescent="0.25">
      <c r="A33" s="387">
        <v>14</v>
      </c>
      <c r="B33" s="145"/>
      <c r="C33" s="145"/>
      <c r="D33" s="83" t="s">
        <v>628</v>
      </c>
      <c r="E33" s="426" t="s">
        <v>629</v>
      </c>
      <c r="F33" s="395">
        <v>2002</v>
      </c>
      <c r="G33" s="411" t="s">
        <v>7</v>
      </c>
      <c r="H33" s="395" t="s">
        <v>630</v>
      </c>
      <c r="I33" s="471" t="s">
        <v>591</v>
      </c>
      <c r="J33" s="395" t="s">
        <v>592</v>
      </c>
      <c r="K33" s="243">
        <v>0</v>
      </c>
      <c r="L33" s="243">
        <v>34</v>
      </c>
      <c r="M33" s="243" t="s">
        <v>120</v>
      </c>
      <c r="N33" s="243">
        <v>1072</v>
      </c>
      <c r="O33" s="249">
        <v>1</v>
      </c>
      <c r="P33" s="249">
        <v>42</v>
      </c>
      <c r="Q33" s="249">
        <v>1072</v>
      </c>
      <c r="R33" s="365">
        <f t="shared" si="0"/>
        <v>2144</v>
      </c>
      <c r="S33" s="475">
        <v>11</v>
      </c>
      <c r="T33" s="387">
        <v>14</v>
      </c>
    </row>
    <row r="34" spans="1:20" x14ac:dyDescent="0.25">
      <c r="A34" s="387">
        <v>15</v>
      </c>
      <c r="B34" s="145"/>
      <c r="C34" s="145"/>
      <c r="D34" s="439" t="s">
        <v>509</v>
      </c>
      <c r="E34" s="439"/>
      <c r="F34" s="67">
        <v>2002</v>
      </c>
      <c r="G34" s="69" t="s">
        <v>476</v>
      </c>
      <c r="H34" s="413" t="s">
        <v>481</v>
      </c>
      <c r="I34" s="429" t="s">
        <v>478</v>
      </c>
      <c r="J34" s="66" t="s">
        <v>479</v>
      </c>
      <c r="K34" s="243" t="s">
        <v>105</v>
      </c>
      <c r="L34" s="243" t="s">
        <v>19</v>
      </c>
      <c r="M34" s="243" t="s">
        <v>259</v>
      </c>
      <c r="N34" s="370">
        <v>1052</v>
      </c>
      <c r="O34" s="249" t="s">
        <v>13</v>
      </c>
      <c r="P34" s="249" t="s">
        <v>23</v>
      </c>
      <c r="Q34" s="369">
        <v>1088</v>
      </c>
      <c r="R34" s="254">
        <f t="shared" si="0"/>
        <v>2140</v>
      </c>
      <c r="S34" s="475" t="s">
        <v>13</v>
      </c>
      <c r="T34" s="387">
        <v>15</v>
      </c>
    </row>
    <row r="35" spans="1:20" x14ac:dyDescent="0.25">
      <c r="A35" s="387">
        <v>16</v>
      </c>
      <c r="B35" s="145"/>
      <c r="C35" s="145"/>
      <c r="D35" s="83" t="s">
        <v>375</v>
      </c>
      <c r="E35" s="426" t="s">
        <v>631</v>
      </c>
      <c r="F35" s="395">
        <v>2002</v>
      </c>
      <c r="G35" s="411" t="s">
        <v>7</v>
      </c>
      <c r="H35" s="395" t="s">
        <v>632</v>
      </c>
      <c r="I35" s="471" t="s">
        <v>598</v>
      </c>
      <c r="J35" s="395" t="s">
        <v>592</v>
      </c>
      <c r="K35" s="243">
        <v>0</v>
      </c>
      <c r="L35" s="243">
        <v>31</v>
      </c>
      <c r="M35" s="243">
        <v>80</v>
      </c>
      <c r="N35" s="243">
        <v>1100</v>
      </c>
      <c r="O35" s="249">
        <v>1</v>
      </c>
      <c r="P35" s="249">
        <v>50</v>
      </c>
      <c r="Q35" s="249">
        <v>1040</v>
      </c>
      <c r="R35" s="365">
        <f t="shared" si="0"/>
        <v>2140</v>
      </c>
      <c r="S35" s="475">
        <v>15</v>
      </c>
      <c r="T35" s="387">
        <v>16</v>
      </c>
    </row>
    <row r="36" spans="1:20" x14ac:dyDescent="0.25">
      <c r="A36" s="387">
        <v>17</v>
      </c>
      <c r="B36" s="145"/>
      <c r="C36" s="145"/>
      <c r="D36" s="83" t="s">
        <v>301</v>
      </c>
      <c r="E36" s="426" t="s">
        <v>633</v>
      </c>
      <c r="F36" s="395">
        <v>2003</v>
      </c>
      <c r="G36" s="411" t="s">
        <v>7</v>
      </c>
      <c r="H36" s="395" t="s">
        <v>634</v>
      </c>
      <c r="I36" s="471" t="s">
        <v>591</v>
      </c>
      <c r="J36" s="395" t="s">
        <v>592</v>
      </c>
      <c r="K36" s="243">
        <v>0</v>
      </c>
      <c r="L36" s="243">
        <v>35</v>
      </c>
      <c r="M36" s="243">
        <v>78</v>
      </c>
      <c r="N36" s="243">
        <v>1052</v>
      </c>
      <c r="O36" s="249">
        <v>1</v>
      </c>
      <c r="P36" s="249">
        <v>38</v>
      </c>
      <c r="Q36" s="249">
        <v>1088</v>
      </c>
      <c r="R36" s="365">
        <f t="shared" si="0"/>
        <v>2140</v>
      </c>
      <c r="S36" s="475">
        <v>15</v>
      </c>
      <c r="T36" s="387">
        <v>17</v>
      </c>
    </row>
    <row r="37" spans="1:20" x14ac:dyDescent="0.25">
      <c r="A37" s="387">
        <v>18</v>
      </c>
      <c r="B37" s="145"/>
      <c r="C37" s="145"/>
      <c r="D37" s="83" t="s">
        <v>635</v>
      </c>
      <c r="E37" s="426" t="s">
        <v>636</v>
      </c>
      <c r="F37" s="395">
        <v>2002</v>
      </c>
      <c r="G37" s="411" t="s">
        <v>7</v>
      </c>
      <c r="H37" s="395" t="s">
        <v>637</v>
      </c>
      <c r="I37" s="471" t="s">
        <v>605</v>
      </c>
      <c r="J37" s="395" t="s">
        <v>592</v>
      </c>
      <c r="K37" s="243">
        <v>0</v>
      </c>
      <c r="L37" s="243">
        <v>36</v>
      </c>
      <c r="M37" s="243" t="s">
        <v>120</v>
      </c>
      <c r="N37" s="243">
        <v>1048</v>
      </c>
      <c r="O37" s="249">
        <v>1</v>
      </c>
      <c r="P37" s="249">
        <v>37</v>
      </c>
      <c r="Q37" s="249">
        <v>1092</v>
      </c>
      <c r="R37" s="365">
        <f t="shared" si="0"/>
        <v>2140</v>
      </c>
      <c r="S37" s="475">
        <v>15</v>
      </c>
      <c r="T37" s="387">
        <v>18</v>
      </c>
    </row>
    <row r="38" spans="1:20" x14ac:dyDescent="0.25">
      <c r="A38" s="387">
        <v>19</v>
      </c>
      <c r="B38" s="145"/>
      <c r="C38" s="145"/>
      <c r="D38" s="83" t="s">
        <v>284</v>
      </c>
      <c r="E38" s="426" t="s">
        <v>638</v>
      </c>
      <c r="F38" s="395">
        <v>2002</v>
      </c>
      <c r="G38" s="411" t="s">
        <v>7</v>
      </c>
      <c r="H38" s="395" t="s">
        <v>639</v>
      </c>
      <c r="I38" s="471" t="s">
        <v>598</v>
      </c>
      <c r="J38" s="395" t="s">
        <v>592</v>
      </c>
      <c r="K38" s="243">
        <v>0</v>
      </c>
      <c r="L38" s="243">
        <v>34</v>
      </c>
      <c r="M38" s="243">
        <v>25</v>
      </c>
      <c r="N38" s="243">
        <v>1072</v>
      </c>
      <c r="O38" s="249">
        <v>1</v>
      </c>
      <c r="P38" s="249">
        <v>43</v>
      </c>
      <c r="Q38" s="249">
        <v>1068</v>
      </c>
      <c r="R38" s="365">
        <f t="shared" si="0"/>
        <v>2140</v>
      </c>
      <c r="S38" s="475">
        <v>15</v>
      </c>
      <c r="T38" s="387">
        <v>19</v>
      </c>
    </row>
    <row r="39" spans="1:20" x14ac:dyDescent="0.25">
      <c r="A39" s="387">
        <v>20</v>
      </c>
      <c r="B39" s="145"/>
      <c r="C39" s="145"/>
      <c r="D39" s="83" t="s">
        <v>640</v>
      </c>
      <c r="E39" s="426" t="s">
        <v>641</v>
      </c>
      <c r="F39" s="395">
        <v>2002</v>
      </c>
      <c r="G39" s="411" t="s">
        <v>7</v>
      </c>
      <c r="H39" s="395" t="s">
        <v>642</v>
      </c>
      <c r="I39" s="471" t="s">
        <v>598</v>
      </c>
      <c r="J39" s="395" t="s">
        <v>592</v>
      </c>
      <c r="K39" s="243">
        <v>0</v>
      </c>
      <c r="L39" s="243">
        <v>36</v>
      </c>
      <c r="M39" s="243">
        <v>52</v>
      </c>
      <c r="N39" s="243">
        <v>1044</v>
      </c>
      <c r="O39" s="249">
        <v>1</v>
      </c>
      <c r="P39" s="249">
        <v>36</v>
      </c>
      <c r="Q39" s="249">
        <v>1096</v>
      </c>
      <c r="R39" s="365">
        <f t="shared" si="0"/>
        <v>2140</v>
      </c>
      <c r="S39" s="475">
        <v>15</v>
      </c>
      <c r="T39" s="387">
        <v>20</v>
      </c>
    </row>
    <row r="40" spans="1:20" x14ac:dyDescent="0.25">
      <c r="A40" s="387">
        <v>21</v>
      </c>
      <c r="B40" s="145"/>
      <c r="C40" s="145"/>
      <c r="D40" s="439" t="s">
        <v>510</v>
      </c>
      <c r="E40" s="439"/>
      <c r="F40" s="67">
        <v>2003</v>
      </c>
      <c r="G40" s="69" t="s">
        <v>476</v>
      </c>
      <c r="H40" s="413" t="s">
        <v>480</v>
      </c>
      <c r="I40" s="429" t="s">
        <v>478</v>
      </c>
      <c r="J40" s="66" t="s">
        <v>479</v>
      </c>
      <c r="K40" s="243" t="s">
        <v>105</v>
      </c>
      <c r="L40" s="243" t="s">
        <v>19</v>
      </c>
      <c r="M40" s="243" t="s">
        <v>67</v>
      </c>
      <c r="N40" s="370">
        <v>1056</v>
      </c>
      <c r="O40" s="249" t="s">
        <v>13</v>
      </c>
      <c r="P40" s="249" t="s">
        <v>20</v>
      </c>
      <c r="Q40" s="371">
        <v>1080</v>
      </c>
      <c r="R40" s="254">
        <f t="shared" si="0"/>
        <v>2136</v>
      </c>
      <c r="S40" s="406">
        <v>2</v>
      </c>
      <c r="T40" s="387">
        <v>21</v>
      </c>
    </row>
    <row r="41" spans="1:20" ht="16.5" thickBot="1" x14ac:dyDescent="0.3">
      <c r="A41" s="387">
        <v>22</v>
      </c>
      <c r="B41" s="145"/>
      <c r="C41" s="145"/>
      <c r="D41" s="439" t="s">
        <v>511</v>
      </c>
      <c r="E41" s="439"/>
      <c r="F41" s="67">
        <v>2002</v>
      </c>
      <c r="G41" s="69" t="s">
        <v>476</v>
      </c>
      <c r="H41" s="413" t="s">
        <v>477</v>
      </c>
      <c r="I41" s="429" t="s">
        <v>478</v>
      </c>
      <c r="J41" s="66" t="s">
        <v>479</v>
      </c>
      <c r="K41" s="243" t="s">
        <v>105</v>
      </c>
      <c r="L41" s="243" t="s">
        <v>25</v>
      </c>
      <c r="M41" s="243" t="s">
        <v>73</v>
      </c>
      <c r="N41" s="370">
        <v>1040</v>
      </c>
      <c r="O41" s="249" t="s">
        <v>13</v>
      </c>
      <c r="P41" s="249" t="s">
        <v>25</v>
      </c>
      <c r="Q41" s="369">
        <v>1096</v>
      </c>
      <c r="R41" s="254">
        <f t="shared" si="0"/>
        <v>2136</v>
      </c>
      <c r="S41" s="478">
        <v>2</v>
      </c>
      <c r="T41" s="387">
        <v>22</v>
      </c>
    </row>
    <row r="42" spans="1:20" x14ac:dyDescent="0.25">
      <c r="A42" s="387">
        <v>23</v>
      </c>
      <c r="B42" s="145"/>
      <c r="C42" s="145"/>
      <c r="D42" s="83" t="s">
        <v>305</v>
      </c>
      <c r="E42" s="426" t="s">
        <v>643</v>
      </c>
      <c r="F42" s="395">
        <v>2002</v>
      </c>
      <c r="G42" s="66" t="s">
        <v>7</v>
      </c>
      <c r="H42" s="395" t="s">
        <v>644</v>
      </c>
      <c r="I42" s="395" t="s">
        <v>591</v>
      </c>
      <c r="J42" s="395" t="s">
        <v>592</v>
      </c>
      <c r="K42" s="243">
        <v>0</v>
      </c>
      <c r="L42" s="243">
        <v>33</v>
      </c>
      <c r="M42" s="243">
        <v>49</v>
      </c>
      <c r="N42" s="243">
        <v>1080</v>
      </c>
      <c r="O42" s="249">
        <v>1</v>
      </c>
      <c r="P42" s="249">
        <v>46</v>
      </c>
      <c r="Q42" s="249">
        <v>1056</v>
      </c>
      <c r="R42" s="365">
        <f t="shared" si="0"/>
        <v>2136</v>
      </c>
      <c r="S42" s="405">
        <v>20</v>
      </c>
      <c r="T42" s="387">
        <v>23</v>
      </c>
    </row>
    <row r="43" spans="1:20" x14ac:dyDescent="0.25">
      <c r="A43" s="387">
        <v>24</v>
      </c>
      <c r="B43" s="145"/>
      <c r="C43" s="145"/>
      <c r="D43" s="83" t="s">
        <v>645</v>
      </c>
      <c r="E43" s="426" t="s">
        <v>646</v>
      </c>
      <c r="F43" s="395">
        <v>2002</v>
      </c>
      <c r="G43" s="66" t="s">
        <v>7</v>
      </c>
      <c r="H43" s="395" t="s">
        <v>647</v>
      </c>
      <c r="I43" s="395" t="s">
        <v>648</v>
      </c>
      <c r="J43" s="395" t="s">
        <v>649</v>
      </c>
      <c r="K43" s="243">
        <v>0</v>
      </c>
      <c r="L43" s="243">
        <v>34</v>
      </c>
      <c r="M43" s="243">
        <v>39</v>
      </c>
      <c r="N43" s="243">
        <v>1068</v>
      </c>
      <c r="O43" s="249">
        <v>1</v>
      </c>
      <c r="P43" s="249">
        <v>44</v>
      </c>
      <c r="Q43" s="249">
        <v>1064</v>
      </c>
      <c r="R43" s="365">
        <f t="shared" si="0"/>
        <v>2132</v>
      </c>
      <c r="S43" s="475">
        <v>21</v>
      </c>
      <c r="T43" s="387">
        <v>24</v>
      </c>
    </row>
    <row r="44" spans="1:20" x14ac:dyDescent="0.25">
      <c r="A44" s="387">
        <v>25</v>
      </c>
      <c r="B44" s="145"/>
      <c r="C44" s="145"/>
      <c r="D44" s="439" t="s">
        <v>512</v>
      </c>
      <c r="E44" s="439"/>
      <c r="F44" s="67">
        <v>2002</v>
      </c>
      <c r="G44" s="67" t="s">
        <v>476</v>
      </c>
      <c r="H44" s="413" t="s">
        <v>480</v>
      </c>
      <c r="I44" s="83" t="s">
        <v>478</v>
      </c>
      <c r="J44" s="66" t="s">
        <v>479</v>
      </c>
      <c r="K44" s="243" t="s">
        <v>105</v>
      </c>
      <c r="L44" s="243" t="s">
        <v>23</v>
      </c>
      <c r="M44" s="243" t="s">
        <v>24</v>
      </c>
      <c r="N44" s="370">
        <v>1024</v>
      </c>
      <c r="O44" s="249" t="s">
        <v>13</v>
      </c>
      <c r="P44" s="249" t="s">
        <v>113</v>
      </c>
      <c r="Q44" s="369">
        <v>1104</v>
      </c>
      <c r="R44" s="254">
        <f t="shared" si="0"/>
        <v>2128</v>
      </c>
      <c r="S44" s="406">
        <v>4</v>
      </c>
      <c r="T44" s="387">
        <v>25</v>
      </c>
    </row>
    <row r="45" spans="1:20" x14ac:dyDescent="0.25">
      <c r="A45" s="387">
        <v>26</v>
      </c>
      <c r="B45" s="145"/>
      <c r="C45" s="145"/>
      <c r="D45" s="83" t="s">
        <v>650</v>
      </c>
      <c r="E45" s="426" t="s">
        <v>651</v>
      </c>
      <c r="F45" s="395">
        <v>2002</v>
      </c>
      <c r="G45" s="66" t="s">
        <v>7</v>
      </c>
      <c r="H45" s="395" t="s">
        <v>590</v>
      </c>
      <c r="I45" s="395" t="s">
        <v>591</v>
      </c>
      <c r="J45" s="395" t="s">
        <v>592</v>
      </c>
      <c r="K45" s="243">
        <v>0</v>
      </c>
      <c r="L45" s="243">
        <v>39</v>
      </c>
      <c r="M45" s="243" t="s">
        <v>108</v>
      </c>
      <c r="N45" s="243">
        <v>1012</v>
      </c>
      <c r="O45" s="249">
        <v>1</v>
      </c>
      <c r="P45" s="249">
        <v>31</v>
      </c>
      <c r="Q45" s="249">
        <v>1116</v>
      </c>
      <c r="R45" s="365">
        <f t="shared" si="0"/>
        <v>2128</v>
      </c>
      <c r="S45" s="475">
        <v>22</v>
      </c>
      <c r="T45" s="387">
        <v>26</v>
      </c>
    </row>
    <row r="46" spans="1:20" x14ac:dyDescent="0.25">
      <c r="A46" s="387">
        <v>27</v>
      </c>
      <c r="B46" s="145"/>
      <c r="C46" s="145"/>
      <c r="D46" s="83" t="s">
        <v>652</v>
      </c>
      <c r="E46" s="426" t="s">
        <v>653</v>
      </c>
      <c r="F46" s="395">
        <v>2003</v>
      </c>
      <c r="G46" s="66" t="s">
        <v>7</v>
      </c>
      <c r="H46" s="395" t="s">
        <v>654</v>
      </c>
      <c r="I46" s="395" t="s">
        <v>591</v>
      </c>
      <c r="J46" s="395" t="s">
        <v>592</v>
      </c>
      <c r="K46" s="243">
        <v>0</v>
      </c>
      <c r="L46" s="243">
        <v>35</v>
      </c>
      <c r="M46" s="243">
        <v>32</v>
      </c>
      <c r="N46" s="243">
        <v>1060</v>
      </c>
      <c r="O46" s="249">
        <v>1</v>
      </c>
      <c r="P46" s="249">
        <v>43</v>
      </c>
      <c r="Q46" s="249">
        <v>1068</v>
      </c>
      <c r="R46" s="365">
        <f t="shared" si="0"/>
        <v>2128</v>
      </c>
      <c r="S46" s="475">
        <v>22</v>
      </c>
      <c r="T46" s="387">
        <v>27</v>
      </c>
    </row>
    <row r="47" spans="1:20" ht="16.5" thickBot="1" x14ac:dyDescent="0.3">
      <c r="A47" s="387">
        <v>28</v>
      </c>
      <c r="B47" s="145"/>
      <c r="C47" s="145"/>
      <c r="D47" s="83" t="s">
        <v>655</v>
      </c>
      <c r="E47" s="426" t="s">
        <v>656</v>
      </c>
      <c r="F47" s="395">
        <v>2002</v>
      </c>
      <c r="G47" s="66" t="s">
        <v>7</v>
      </c>
      <c r="H47" s="395" t="s">
        <v>657</v>
      </c>
      <c r="I47" s="395" t="s">
        <v>591</v>
      </c>
      <c r="J47" s="395" t="s">
        <v>592</v>
      </c>
      <c r="K47" s="243">
        <v>0</v>
      </c>
      <c r="L47" s="243">
        <v>36</v>
      </c>
      <c r="M47" s="243">
        <v>44</v>
      </c>
      <c r="N47" s="243">
        <v>1044</v>
      </c>
      <c r="O47" s="249">
        <v>1</v>
      </c>
      <c r="P47" s="249">
        <v>39</v>
      </c>
      <c r="Q47" s="249">
        <v>1084</v>
      </c>
      <c r="R47" s="365">
        <f t="shared" si="0"/>
        <v>2128</v>
      </c>
      <c r="S47" s="480">
        <v>22</v>
      </c>
      <c r="T47" s="387">
        <v>28</v>
      </c>
    </row>
    <row r="48" spans="1:20" x14ac:dyDescent="0.25">
      <c r="A48" s="387">
        <v>29</v>
      </c>
      <c r="B48" s="145"/>
      <c r="C48" s="145"/>
      <c r="D48" s="83" t="s">
        <v>658</v>
      </c>
      <c r="E48" s="426" t="s">
        <v>659</v>
      </c>
      <c r="F48" s="395">
        <v>2002</v>
      </c>
      <c r="G48" s="66" t="s">
        <v>7</v>
      </c>
      <c r="H48" s="395" t="s">
        <v>642</v>
      </c>
      <c r="I48" s="395" t="s">
        <v>598</v>
      </c>
      <c r="J48" s="395" t="s">
        <v>592</v>
      </c>
      <c r="K48" s="243">
        <v>0</v>
      </c>
      <c r="L48" s="243">
        <v>37</v>
      </c>
      <c r="M48" s="243">
        <v>82</v>
      </c>
      <c r="N48" s="243">
        <v>1028</v>
      </c>
      <c r="O48" s="249">
        <v>1</v>
      </c>
      <c r="P48" s="249">
        <v>36</v>
      </c>
      <c r="Q48" s="249">
        <v>1096</v>
      </c>
      <c r="R48" s="365">
        <f t="shared" si="0"/>
        <v>2124</v>
      </c>
      <c r="S48" s="405">
        <v>25</v>
      </c>
      <c r="T48" s="387">
        <v>29</v>
      </c>
    </row>
    <row r="49" spans="1:20" x14ac:dyDescent="0.25">
      <c r="A49" s="387">
        <v>30</v>
      </c>
      <c r="B49" s="145"/>
      <c r="C49" s="145"/>
      <c r="D49" s="83" t="s">
        <v>660</v>
      </c>
      <c r="E49" s="426" t="s">
        <v>661</v>
      </c>
      <c r="F49" s="395">
        <v>2002</v>
      </c>
      <c r="G49" s="66" t="s">
        <v>7</v>
      </c>
      <c r="H49" s="395" t="s">
        <v>662</v>
      </c>
      <c r="I49" s="395" t="s">
        <v>605</v>
      </c>
      <c r="J49" s="395" t="s">
        <v>592</v>
      </c>
      <c r="K49" s="243">
        <v>0</v>
      </c>
      <c r="L49" s="243">
        <v>34</v>
      </c>
      <c r="M49" s="243" t="s">
        <v>74</v>
      </c>
      <c r="N49" s="243">
        <v>1072</v>
      </c>
      <c r="O49" s="249">
        <v>1</v>
      </c>
      <c r="P49" s="249">
        <v>47</v>
      </c>
      <c r="Q49" s="249">
        <v>1052</v>
      </c>
      <c r="R49" s="365">
        <f t="shared" si="0"/>
        <v>2124</v>
      </c>
      <c r="S49" s="475">
        <v>25</v>
      </c>
      <c r="T49" s="387">
        <v>30</v>
      </c>
    </row>
    <row r="50" spans="1:20" x14ac:dyDescent="0.25">
      <c r="A50" s="387">
        <v>31</v>
      </c>
      <c r="B50" s="145"/>
      <c r="C50" s="145"/>
      <c r="D50" s="83" t="s">
        <v>663</v>
      </c>
      <c r="E50" s="426" t="s">
        <v>664</v>
      </c>
      <c r="F50" s="395">
        <v>2003</v>
      </c>
      <c r="G50" s="66" t="s">
        <v>7</v>
      </c>
      <c r="H50" s="395" t="s">
        <v>665</v>
      </c>
      <c r="I50" s="395" t="s">
        <v>591</v>
      </c>
      <c r="J50" s="395" t="s">
        <v>592</v>
      </c>
      <c r="K50" s="243">
        <v>0</v>
      </c>
      <c r="L50" s="243">
        <v>37</v>
      </c>
      <c r="M50" s="243" t="s">
        <v>74</v>
      </c>
      <c r="N50" s="243">
        <v>1036</v>
      </c>
      <c r="O50" s="249">
        <v>1</v>
      </c>
      <c r="P50" s="249">
        <v>38</v>
      </c>
      <c r="Q50" s="249">
        <v>1088</v>
      </c>
      <c r="R50" s="365">
        <f t="shared" si="0"/>
        <v>2124</v>
      </c>
      <c r="S50" s="475">
        <v>25</v>
      </c>
      <c r="T50" s="387">
        <v>31</v>
      </c>
    </row>
    <row r="51" spans="1:20" x14ac:dyDescent="0.25">
      <c r="A51" s="387">
        <v>32</v>
      </c>
      <c r="B51" s="145"/>
      <c r="C51" s="145"/>
      <c r="D51" s="83" t="s">
        <v>666</v>
      </c>
      <c r="E51" s="426" t="s">
        <v>667</v>
      </c>
      <c r="F51" s="395">
        <v>2002</v>
      </c>
      <c r="G51" s="66" t="s">
        <v>7</v>
      </c>
      <c r="H51" s="395" t="s">
        <v>668</v>
      </c>
      <c r="I51" s="395" t="s">
        <v>591</v>
      </c>
      <c r="J51" s="395" t="s">
        <v>592</v>
      </c>
      <c r="K51" s="243">
        <v>0</v>
      </c>
      <c r="L51" s="243">
        <v>36</v>
      </c>
      <c r="M51" s="243">
        <v>86</v>
      </c>
      <c r="N51" s="243">
        <v>1040</v>
      </c>
      <c r="O51" s="249">
        <v>1</v>
      </c>
      <c r="P51" s="249">
        <v>39</v>
      </c>
      <c r="Q51" s="249">
        <v>1084</v>
      </c>
      <c r="R51" s="365">
        <f t="shared" si="0"/>
        <v>2124</v>
      </c>
      <c r="S51" s="475">
        <v>25</v>
      </c>
      <c r="T51" s="387">
        <v>32</v>
      </c>
    </row>
    <row r="52" spans="1:20" x14ac:dyDescent="0.25">
      <c r="A52" s="387">
        <v>33</v>
      </c>
      <c r="B52" s="145"/>
      <c r="C52" s="145"/>
      <c r="D52" s="83" t="s">
        <v>669</v>
      </c>
      <c r="E52" s="426" t="s">
        <v>670</v>
      </c>
      <c r="F52" s="395">
        <v>2002</v>
      </c>
      <c r="G52" s="66" t="s">
        <v>7</v>
      </c>
      <c r="H52" s="395" t="s">
        <v>671</v>
      </c>
      <c r="I52" s="395" t="s">
        <v>591</v>
      </c>
      <c r="J52" s="395" t="s">
        <v>592</v>
      </c>
      <c r="K52" s="243">
        <v>0</v>
      </c>
      <c r="L52" s="243">
        <v>37</v>
      </c>
      <c r="M52" s="243">
        <v>48</v>
      </c>
      <c r="N52" s="243">
        <v>1032</v>
      </c>
      <c r="O52" s="249">
        <v>1</v>
      </c>
      <c r="P52" s="249">
        <v>37</v>
      </c>
      <c r="Q52" s="249">
        <v>1092</v>
      </c>
      <c r="R52" s="365">
        <f t="shared" si="0"/>
        <v>2124</v>
      </c>
      <c r="S52" s="475">
        <v>25</v>
      </c>
      <c r="T52" s="387">
        <v>33</v>
      </c>
    </row>
    <row r="53" spans="1:20" x14ac:dyDescent="0.25">
      <c r="A53" s="387">
        <v>34</v>
      </c>
      <c r="B53" s="145"/>
      <c r="C53" s="145"/>
      <c r="D53" s="83" t="s">
        <v>625</v>
      </c>
      <c r="E53" s="426" t="s">
        <v>626</v>
      </c>
      <c r="F53" s="395">
        <v>2002</v>
      </c>
      <c r="G53" s="66" t="s">
        <v>7</v>
      </c>
      <c r="H53" s="395" t="s">
        <v>672</v>
      </c>
      <c r="I53" s="395" t="s">
        <v>591</v>
      </c>
      <c r="J53" s="395" t="s">
        <v>601</v>
      </c>
      <c r="K53" s="243">
        <v>0</v>
      </c>
      <c r="L53" s="243">
        <v>35</v>
      </c>
      <c r="M53" s="243">
        <v>81</v>
      </c>
      <c r="N53" s="243">
        <v>1052</v>
      </c>
      <c r="O53" s="249">
        <v>1</v>
      </c>
      <c r="P53" s="249">
        <v>42</v>
      </c>
      <c r="Q53" s="249">
        <v>1072</v>
      </c>
      <c r="R53" s="365">
        <f t="shared" si="0"/>
        <v>2124</v>
      </c>
      <c r="S53" s="475">
        <v>25</v>
      </c>
      <c r="T53" s="387">
        <v>34</v>
      </c>
    </row>
    <row r="54" spans="1:20" x14ac:dyDescent="0.25">
      <c r="A54" s="387">
        <v>35</v>
      </c>
      <c r="B54" s="145"/>
      <c r="C54" s="438"/>
      <c r="D54" s="464" t="s">
        <v>673</v>
      </c>
      <c r="E54" s="427" t="s">
        <v>674</v>
      </c>
      <c r="F54" s="395">
        <v>2002</v>
      </c>
      <c r="G54" s="66" t="s">
        <v>7</v>
      </c>
      <c r="H54" s="421" t="s">
        <v>675</v>
      </c>
      <c r="I54" s="421" t="s">
        <v>598</v>
      </c>
      <c r="J54" s="421" t="s">
        <v>592</v>
      </c>
      <c r="K54" s="248">
        <v>0</v>
      </c>
      <c r="L54" s="248">
        <v>35</v>
      </c>
      <c r="M54" s="248">
        <v>22</v>
      </c>
      <c r="N54" s="248">
        <v>1060</v>
      </c>
      <c r="O54" s="253">
        <v>1</v>
      </c>
      <c r="P54" s="253">
        <v>45</v>
      </c>
      <c r="Q54" s="253">
        <v>1060</v>
      </c>
      <c r="R54" s="364">
        <f t="shared" si="0"/>
        <v>2120</v>
      </c>
      <c r="S54" s="475">
        <v>31</v>
      </c>
      <c r="T54" s="387">
        <v>35</v>
      </c>
    </row>
    <row r="55" spans="1:20" x14ac:dyDescent="0.25">
      <c r="A55" s="387">
        <v>36</v>
      </c>
      <c r="B55" s="145"/>
      <c r="C55" s="145"/>
      <c r="D55" s="83" t="s">
        <v>676</v>
      </c>
      <c r="E55" s="426" t="s">
        <v>677</v>
      </c>
      <c r="F55" s="395">
        <v>2002</v>
      </c>
      <c r="G55" s="66" t="s">
        <v>7</v>
      </c>
      <c r="H55" s="395" t="s">
        <v>678</v>
      </c>
      <c r="I55" s="395" t="s">
        <v>591</v>
      </c>
      <c r="J55" s="395" t="s">
        <v>592</v>
      </c>
      <c r="K55" s="243">
        <v>0</v>
      </c>
      <c r="L55" s="243">
        <v>38</v>
      </c>
      <c r="M55" s="243" t="s">
        <v>116</v>
      </c>
      <c r="N55" s="243">
        <v>1024</v>
      </c>
      <c r="O55" s="249">
        <v>1</v>
      </c>
      <c r="P55" s="249">
        <v>37</v>
      </c>
      <c r="Q55" s="249">
        <v>1092</v>
      </c>
      <c r="R55" s="364">
        <f t="shared" si="0"/>
        <v>2116</v>
      </c>
      <c r="S55" s="408">
        <v>32</v>
      </c>
      <c r="T55" s="387">
        <v>36</v>
      </c>
    </row>
    <row r="56" spans="1:20" x14ac:dyDescent="0.25">
      <c r="A56" s="386">
        <v>37</v>
      </c>
      <c r="B56" s="145"/>
      <c r="C56" s="145"/>
      <c r="D56" s="465" t="s">
        <v>303</v>
      </c>
      <c r="E56" s="426" t="s">
        <v>599</v>
      </c>
      <c r="F56" s="395">
        <v>2002</v>
      </c>
      <c r="G56" s="66" t="s">
        <v>7</v>
      </c>
      <c r="H56" s="395" t="s">
        <v>604</v>
      </c>
      <c r="I56" s="395" t="s">
        <v>605</v>
      </c>
      <c r="J56" s="395" t="s">
        <v>679</v>
      </c>
      <c r="K56" s="243">
        <v>0</v>
      </c>
      <c r="L56" s="243">
        <v>34</v>
      </c>
      <c r="M56" s="243">
        <v>79</v>
      </c>
      <c r="N56" s="243">
        <v>1064</v>
      </c>
      <c r="O56" s="249">
        <v>1</v>
      </c>
      <c r="P56" s="249">
        <v>47</v>
      </c>
      <c r="Q56" s="249">
        <v>1052</v>
      </c>
      <c r="R56" s="364">
        <f t="shared" si="0"/>
        <v>2116</v>
      </c>
      <c r="S56" s="475">
        <v>32</v>
      </c>
      <c r="T56" s="386">
        <v>37</v>
      </c>
    </row>
    <row r="57" spans="1:20" x14ac:dyDescent="0.25">
      <c r="A57" s="386">
        <v>38</v>
      </c>
      <c r="B57" s="145"/>
      <c r="C57" s="145"/>
      <c r="D57" s="83" t="s">
        <v>680</v>
      </c>
      <c r="E57" s="426" t="s">
        <v>681</v>
      </c>
      <c r="F57" s="395">
        <v>2002</v>
      </c>
      <c r="G57" s="66" t="s">
        <v>7</v>
      </c>
      <c r="H57" s="395" t="s">
        <v>682</v>
      </c>
      <c r="I57" s="395" t="s">
        <v>605</v>
      </c>
      <c r="J57" s="395" t="s">
        <v>592</v>
      </c>
      <c r="K57" s="243">
        <v>0</v>
      </c>
      <c r="L57" s="243">
        <v>37</v>
      </c>
      <c r="M57" s="243">
        <v>31</v>
      </c>
      <c r="N57" s="243">
        <v>1036</v>
      </c>
      <c r="O57" s="249">
        <v>1</v>
      </c>
      <c r="P57" s="249">
        <v>40</v>
      </c>
      <c r="Q57" s="249">
        <v>1080</v>
      </c>
      <c r="R57" s="364">
        <f t="shared" si="0"/>
        <v>2116</v>
      </c>
      <c r="S57" s="475">
        <v>32</v>
      </c>
      <c r="T57" s="386">
        <v>38</v>
      </c>
    </row>
    <row r="58" spans="1:20" x14ac:dyDescent="0.25">
      <c r="A58" s="387">
        <v>39</v>
      </c>
      <c r="B58" s="145"/>
      <c r="C58" s="145"/>
      <c r="D58" s="83" t="s">
        <v>614</v>
      </c>
      <c r="E58" s="426" t="s">
        <v>615</v>
      </c>
      <c r="F58" s="395">
        <v>2002</v>
      </c>
      <c r="G58" s="66" t="s">
        <v>7</v>
      </c>
      <c r="H58" s="395" t="s">
        <v>616</v>
      </c>
      <c r="I58" s="395" t="s">
        <v>591</v>
      </c>
      <c r="J58" s="395" t="s">
        <v>683</v>
      </c>
      <c r="K58" s="243">
        <v>0</v>
      </c>
      <c r="L58" s="243">
        <v>35</v>
      </c>
      <c r="M58" s="243">
        <v>80</v>
      </c>
      <c r="N58" s="243">
        <v>1052</v>
      </c>
      <c r="O58" s="249">
        <v>1</v>
      </c>
      <c r="P58" s="249">
        <v>44</v>
      </c>
      <c r="Q58" s="249">
        <v>1064</v>
      </c>
      <c r="R58" s="364">
        <f t="shared" si="0"/>
        <v>2116</v>
      </c>
      <c r="S58" s="481">
        <v>32</v>
      </c>
      <c r="T58" s="387">
        <v>39</v>
      </c>
    </row>
    <row r="59" spans="1:20" x14ac:dyDescent="0.25">
      <c r="A59" s="386">
        <v>40</v>
      </c>
      <c r="B59" s="145"/>
      <c r="C59" s="438"/>
      <c r="D59" s="464" t="s">
        <v>684</v>
      </c>
      <c r="E59" s="427" t="s">
        <v>685</v>
      </c>
      <c r="F59" s="395">
        <v>2002</v>
      </c>
      <c r="G59" s="66" t="s">
        <v>7</v>
      </c>
      <c r="H59" s="421" t="s">
        <v>686</v>
      </c>
      <c r="I59" s="395" t="s">
        <v>591</v>
      </c>
      <c r="J59" s="395" t="s">
        <v>592</v>
      </c>
      <c r="K59" s="248">
        <v>0</v>
      </c>
      <c r="L59" s="248">
        <v>35</v>
      </c>
      <c r="M59" s="248">
        <v>65</v>
      </c>
      <c r="N59" s="248">
        <v>1056</v>
      </c>
      <c r="O59" s="253">
        <v>1</v>
      </c>
      <c r="P59" s="253">
        <v>46</v>
      </c>
      <c r="Q59" s="253">
        <v>1056</v>
      </c>
      <c r="R59" s="364">
        <f t="shared" si="0"/>
        <v>2112</v>
      </c>
      <c r="S59" s="481">
        <v>36</v>
      </c>
      <c r="T59" s="386">
        <v>40</v>
      </c>
    </row>
    <row r="60" spans="1:20" x14ac:dyDescent="0.25">
      <c r="A60" s="387">
        <v>41</v>
      </c>
      <c r="B60" s="145"/>
      <c r="C60" s="145"/>
      <c r="D60" s="83" t="s">
        <v>687</v>
      </c>
      <c r="E60" s="426" t="s">
        <v>688</v>
      </c>
      <c r="F60" s="395">
        <v>2002</v>
      </c>
      <c r="G60" s="66" t="s">
        <v>7</v>
      </c>
      <c r="H60" s="421" t="s">
        <v>689</v>
      </c>
      <c r="I60" s="395" t="s">
        <v>598</v>
      </c>
      <c r="J60" s="395" t="s">
        <v>592</v>
      </c>
      <c r="K60" s="248">
        <v>0</v>
      </c>
      <c r="L60" s="248">
        <v>36</v>
      </c>
      <c r="M60" s="248" t="s">
        <v>74</v>
      </c>
      <c r="N60" s="248">
        <v>1048</v>
      </c>
      <c r="O60" s="253">
        <v>1</v>
      </c>
      <c r="P60" s="253">
        <v>44</v>
      </c>
      <c r="Q60" s="253">
        <v>1064</v>
      </c>
      <c r="R60" s="363">
        <f t="shared" si="0"/>
        <v>2112</v>
      </c>
      <c r="S60" s="481">
        <v>36</v>
      </c>
      <c r="T60" s="387">
        <v>41</v>
      </c>
    </row>
    <row r="61" spans="1:20" x14ac:dyDescent="0.25">
      <c r="A61" s="387">
        <v>42</v>
      </c>
      <c r="B61" s="145"/>
      <c r="C61" s="394"/>
      <c r="D61" s="463" t="s">
        <v>690</v>
      </c>
      <c r="E61" s="425" t="s">
        <v>691</v>
      </c>
      <c r="F61" s="450">
        <v>2002</v>
      </c>
      <c r="G61" s="63" t="s">
        <v>7</v>
      </c>
      <c r="H61" s="395" t="s">
        <v>692</v>
      </c>
      <c r="I61" s="395" t="s">
        <v>591</v>
      </c>
      <c r="J61" s="395" t="s">
        <v>592</v>
      </c>
      <c r="K61" s="243">
        <v>0</v>
      </c>
      <c r="L61" s="243">
        <v>33</v>
      </c>
      <c r="M61" s="243" t="s">
        <v>120</v>
      </c>
      <c r="N61" s="243">
        <v>1084</v>
      </c>
      <c r="O61" s="249">
        <v>1</v>
      </c>
      <c r="P61" s="249">
        <v>53</v>
      </c>
      <c r="Q61" s="249">
        <v>1028</v>
      </c>
      <c r="R61" s="256">
        <f t="shared" si="0"/>
        <v>2112</v>
      </c>
      <c r="S61" s="477">
        <v>36</v>
      </c>
      <c r="T61" s="387">
        <v>42</v>
      </c>
    </row>
    <row r="62" spans="1:20" x14ac:dyDescent="0.25">
      <c r="A62" s="387">
        <v>43</v>
      </c>
      <c r="B62" s="145"/>
      <c r="C62" s="145"/>
      <c r="D62" s="83" t="s">
        <v>693</v>
      </c>
      <c r="E62" s="426" t="s">
        <v>694</v>
      </c>
      <c r="F62" s="395">
        <v>2003</v>
      </c>
      <c r="G62" s="66" t="s">
        <v>7</v>
      </c>
      <c r="H62" s="395" t="s">
        <v>695</v>
      </c>
      <c r="I62" s="395" t="s">
        <v>605</v>
      </c>
      <c r="J62" s="395" t="s">
        <v>592</v>
      </c>
      <c r="K62" s="243">
        <v>0</v>
      </c>
      <c r="L62" s="243">
        <v>37</v>
      </c>
      <c r="M62" s="243">
        <v>25</v>
      </c>
      <c r="N62" s="243">
        <v>1036</v>
      </c>
      <c r="O62" s="249">
        <v>1</v>
      </c>
      <c r="P62" s="249">
        <v>41</v>
      </c>
      <c r="Q62" s="249">
        <v>1076</v>
      </c>
      <c r="R62" s="364">
        <f t="shared" si="0"/>
        <v>2112</v>
      </c>
      <c r="S62" s="475">
        <v>36</v>
      </c>
      <c r="T62" s="387">
        <v>43</v>
      </c>
    </row>
    <row r="63" spans="1:20" x14ac:dyDescent="0.25">
      <c r="A63" s="387">
        <v>44</v>
      </c>
      <c r="B63" s="145"/>
      <c r="C63" s="145"/>
      <c r="D63" s="426" t="s">
        <v>696</v>
      </c>
      <c r="E63" s="426" t="s">
        <v>697</v>
      </c>
      <c r="F63" s="395">
        <v>2003</v>
      </c>
      <c r="G63" s="66" t="s">
        <v>7</v>
      </c>
      <c r="H63" s="395" t="s">
        <v>698</v>
      </c>
      <c r="I63" s="395" t="s">
        <v>591</v>
      </c>
      <c r="J63" s="395" t="s">
        <v>699</v>
      </c>
      <c r="K63" s="243">
        <v>0</v>
      </c>
      <c r="L63" s="243">
        <v>37</v>
      </c>
      <c r="M63" s="243" t="s">
        <v>74</v>
      </c>
      <c r="N63" s="243">
        <v>1036</v>
      </c>
      <c r="O63" s="249">
        <v>1</v>
      </c>
      <c r="P63" s="249">
        <v>41</v>
      </c>
      <c r="Q63" s="249">
        <v>1076</v>
      </c>
      <c r="R63" s="364">
        <f t="shared" si="0"/>
        <v>2112</v>
      </c>
      <c r="S63" s="475">
        <v>36</v>
      </c>
      <c r="T63" s="387">
        <v>44</v>
      </c>
    </row>
    <row r="64" spans="1:20" x14ac:dyDescent="0.25">
      <c r="A64" s="387">
        <v>45</v>
      </c>
      <c r="B64" s="145"/>
      <c r="C64" s="145"/>
      <c r="D64" s="83" t="s">
        <v>700</v>
      </c>
      <c r="E64" s="426" t="s">
        <v>701</v>
      </c>
      <c r="F64" s="395">
        <v>2002</v>
      </c>
      <c r="G64" s="66" t="s">
        <v>7</v>
      </c>
      <c r="H64" s="395" t="s">
        <v>702</v>
      </c>
      <c r="I64" s="395" t="s">
        <v>591</v>
      </c>
      <c r="J64" s="395" t="s">
        <v>592</v>
      </c>
      <c r="K64" s="243">
        <v>0</v>
      </c>
      <c r="L64" s="243">
        <v>36</v>
      </c>
      <c r="M64" s="243">
        <v>44</v>
      </c>
      <c r="N64" s="243">
        <v>1044</v>
      </c>
      <c r="O64" s="249">
        <v>1</v>
      </c>
      <c r="P64" s="249">
        <v>43</v>
      </c>
      <c r="Q64" s="249">
        <v>1068</v>
      </c>
      <c r="R64" s="364">
        <f t="shared" si="0"/>
        <v>2112</v>
      </c>
      <c r="S64" s="475">
        <v>36</v>
      </c>
      <c r="T64" s="387">
        <v>45</v>
      </c>
    </row>
    <row r="65" spans="1:20" x14ac:dyDescent="0.25">
      <c r="A65" s="386">
        <v>46</v>
      </c>
      <c r="B65" s="145"/>
      <c r="C65" s="145"/>
      <c r="D65" s="83" t="s">
        <v>703</v>
      </c>
      <c r="E65" s="426" t="s">
        <v>704</v>
      </c>
      <c r="F65" s="395">
        <v>2002</v>
      </c>
      <c r="G65" s="66" t="s">
        <v>7</v>
      </c>
      <c r="H65" s="395" t="s">
        <v>705</v>
      </c>
      <c r="I65" s="395" t="s">
        <v>598</v>
      </c>
      <c r="J65" s="395" t="s">
        <v>592</v>
      </c>
      <c r="K65" s="243">
        <v>0</v>
      </c>
      <c r="L65" s="243">
        <v>34</v>
      </c>
      <c r="M65" s="243">
        <v>33</v>
      </c>
      <c r="N65" s="243">
        <v>1068</v>
      </c>
      <c r="O65" s="249">
        <v>1</v>
      </c>
      <c r="P65" s="249">
        <v>50</v>
      </c>
      <c r="Q65" s="249">
        <v>1040</v>
      </c>
      <c r="R65" s="364">
        <f t="shared" si="0"/>
        <v>2108</v>
      </c>
      <c r="S65" s="475">
        <v>42</v>
      </c>
      <c r="T65" s="386">
        <v>46</v>
      </c>
    </row>
    <row r="66" spans="1:20" x14ac:dyDescent="0.25">
      <c r="A66" s="402">
        <v>47</v>
      </c>
      <c r="B66" s="145"/>
      <c r="C66" s="145"/>
      <c r="D66" s="83" t="s">
        <v>706</v>
      </c>
      <c r="E66" s="426" t="s">
        <v>707</v>
      </c>
      <c r="F66" s="395">
        <v>2002</v>
      </c>
      <c r="G66" s="66" t="s">
        <v>7</v>
      </c>
      <c r="H66" s="395" t="s">
        <v>708</v>
      </c>
      <c r="I66" s="395" t="s">
        <v>591</v>
      </c>
      <c r="J66" s="395" t="s">
        <v>592</v>
      </c>
      <c r="K66" s="243">
        <v>0</v>
      </c>
      <c r="L66" s="243">
        <v>34</v>
      </c>
      <c r="M66" s="243" t="s">
        <v>74</v>
      </c>
      <c r="N66" s="243">
        <v>1072</v>
      </c>
      <c r="O66" s="249">
        <v>1</v>
      </c>
      <c r="P66" s="249">
        <v>51</v>
      </c>
      <c r="Q66" s="249">
        <v>1036</v>
      </c>
      <c r="R66" s="364">
        <f t="shared" si="0"/>
        <v>2108</v>
      </c>
      <c r="S66" s="475">
        <v>42</v>
      </c>
      <c r="T66" s="402">
        <v>47</v>
      </c>
    </row>
    <row r="67" spans="1:20" x14ac:dyDescent="0.25">
      <c r="A67" s="387">
        <v>48</v>
      </c>
      <c r="B67" s="145"/>
      <c r="C67" s="145"/>
      <c r="D67" s="83" t="s">
        <v>709</v>
      </c>
      <c r="E67" s="426" t="s">
        <v>710</v>
      </c>
      <c r="F67" s="395">
        <v>2002</v>
      </c>
      <c r="G67" s="66" t="s">
        <v>7</v>
      </c>
      <c r="H67" s="395" t="s">
        <v>711</v>
      </c>
      <c r="I67" s="395" t="s">
        <v>591</v>
      </c>
      <c r="J67" s="395" t="s">
        <v>592</v>
      </c>
      <c r="K67" s="243">
        <v>0</v>
      </c>
      <c r="L67" s="243">
        <v>37</v>
      </c>
      <c r="M67" s="243">
        <v>31</v>
      </c>
      <c r="N67" s="243">
        <v>1036</v>
      </c>
      <c r="O67" s="249">
        <v>1</v>
      </c>
      <c r="P67" s="249">
        <v>42</v>
      </c>
      <c r="Q67" s="249">
        <v>1072</v>
      </c>
      <c r="R67" s="364">
        <f t="shared" si="0"/>
        <v>2108</v>
      </c>
      <c r="S67" s="475">
        <v>42</v>
      </c>
      <c r="T67" s="387">
        <v>48</v>
      </c>
    </row>
    <row r="68" spans="1:20" x14ac:dyDescent="0.25">
      <c r="A68" s="387">
        <v>49</v>
      </c>
      <c r="B68" s="145"/>
      <c r="C68" s="145"/>
      <c r="D68" s="83" t="s">
        <v>712</v>
      </c>
      <c r="E68" s="426" t="s">
        <v>713</v>
      </c>
      <c r="F68" s="395">
        <v>2002</v>
      </c>
      <c r="G68" s="66" t="s">
        <v>7</v>
      </c>
      <c r="H68" s="395" t="s">
        <v>708</v>
      </c>
      <c r="I68" s="395" t="s">
        <v>591</v>
      </c>
      <c r="J68" s="395" t="s">
        <v>592</v>
      </c>
      <c r="K68" s="243">
        <v>0</v>
      </c>
      <c r="L68" s="243">
        <v>36</v>
      </c>
      <c r="M68" s="243" t="s">
        <v>74</v>
      </c>
      <c r="N68" s="243">
        <v>1048</v>
      </c>
      <c r="O68" s="249">
        <v>1</v>
      </c>
      <c r="P68" s="249">
        <v>45</v>
      </c>
      <c r="Q68" s="249">
        <v>1060</v>
      </c>
      <c r="R68" s="364">
        <f t="shared" si="0"/>
        <v>2108</v>
      </c>
      <c r="S68" s="475">
        <v>42</v>
      </c>
      <c r="T68" s="387">
        <v>49</v>
      </c>
    </row>
    <row r="69" spans="1:20" x14ac:dyDescent="0.25">
      <c r="A69" s="387">
        <v>50</v>
      </c>
      <c r="B69" s="145"/>
      <c r="C69" s="145"/>
      <c r="D69" s="83" t="s">
        <v>303</v>
      </c>
      <c r="E69" s="426" t="s">
        <v>714</v>
      </c>
      <c r="F69" s="395">
        <v>2002</v>
      </c>
      <c r="G69" s="66" t="s">
        <v>7</v>
      </c>
      <c r="H69" s="395" t="s">
        <v>715</v>
      </c>
      <c r="I69" s="395" t="s">
        <v>605</v>
      </c>
      <c r="J69" s="395" t="s">
        <v>592</v>
      </c>
      <c r="K69" s="243">
        <v>0</v>
      </c>
      <c r="L69" s="243">
        <v>36</v>
      </c>
      <c r="M69" s="243" t="s">
        <v>74</v>
      </c>
      <c r="N69" s="243">
        <v>1048</v>
      </c>
      <c r="O69" s="249">
        <v>1</v>
      </c>
      <c r="P69" s="249">
        <v>45</v>
      </c>
      <c r="Q69" s="249">
        <v>1060</v>
      </c>
      <c r="R69" s="364">
        <f t="shared" si="0"/>
        <v>2108</v>
      </c>
      <c r="S69" s="475">
        <v>42</v>
      </c>
      <c r="T69" s="387">
        <v>50</v>
      </c>
    </row>
    <row r="70" spans="1:20" x14ac:dyDescent="0.25">
      <c r="A70" s="387">
        <v>51</v>
      </c>
      <c r="B70" s="145"/>
      <c r="C70" s="145"/>
      <c r="D70" s="83" t="s">
        <v>402</v>
      </c>
      <c r="E70" s="426" t="s">
        <v>716</v>
      </c>
      <c r="F70" s="395">
        <v>2002</v>
      </c>
      <c r="G70" s="66" t="s">
        <v>7</v>
      </c>
      <c r="H70" s="395" t="s">
        <v>717</v>
      </c>
      <c r="I70" s="395" t="s">
        <v>605</v>
      </c>
      <c r="J70" s="395" t="s">
        <v>592</v>
      </c>
      <c r="K70" s="243">
        <v>0</v>
      </c>
      <c r="L70" s="243">
        <v>37</v>
      </c>
      <c r="M70" s="243">
        <v>81</v>
      </c>
      <c r="N70" s="243">
        <v>1028</v>
      </c>
      <c r="O70" s="249">
        <v>1</v>
      </c>
      <c r="P70" s="249">
        <v>40</v>
      </c>
      <c r="Q70" s="249">
        <v>1080</v>
      </c>
      <c r="R70" s="364">
        <f t="shared" si="0"/>
        <v>2108</v>
      </c>
      <c r="S70" s="475">
        <v>42</v>
      </c>
      <c r="T70" s="387">
        <v>51</v>
      </c>
    </row>
    <row r="71" spans="1:20" x14ac:dyDescent="0.25">
      <c r="A71" s="387">
        <v>52</v>
      </c>
      <c r="B71" s="145"/>
      <c r="C71" s="394"/>
      <c r="D71" s="440" t="s">
        <v>680</v>
      </c>
      <c r="E71" s="425" t="s">
        <v>718</v>
      </c>
      <c r="F71" s="420">
        <v>2002</v>
      </c>
      <c r="G71" s="66" t="s">
        <v>7</v>
      </c>
      <c r="H71" s="420" t="s">
        <v>719</v>
      </c>
      <c r="I71" s="395" t="s">
        <v>591</v>
      </c>
      <c r="J71" s="473" t="s">
        <v>592</v>
      </c>
      <c r="K71" s="241">
        <v>0</v>
      </c>
      <c r="L71" s="241">
        <v>35</v>
      </c>
      <c r="M71" s="241" t="s">
        <v>74</v>
      </c>
      <c r="N71" s="243">
        <v>1060</v>
      </c>
      <c r="O71" s="329">
        <v>1</v>
      </c>
      <c r="P71" s="329">
        <v>48</v>
      </c>
      <c r="Q71" s="249">
        <v>1048</v>
      </c>
      <c r="R71" s="365">
        <f t="shared" si="0"/>
        <v>2108</v>
      </c>
      <c r="S71" s="407">
        <v>42</v>
      </c>
      <c r="T71" s="387">
        <v>52</v>
      </c>
    </row>
    <row r="72" spans="1:20" x14ac:dyDescent="0.25">
      <c r="A72" s="387">
        <v>53</v>
      </c>
      <c r="B72" s="145"/>
      <c r="C72" s="145"/>
      <c r="D72" s="439" t="s">
        <v>513</v>
      </c>
      <c r="E72" s="439"/>
      <c r="F72" s="67">
        <v>2002</v>
      </c>
      <c r="G72" s="67" t="s">
        <v>476</v>
      </c>
      <c r="H72" s="413" t="s">
        <v>480</v>
      </c>
      <c r="I72" s="429" t="s">
        <v>478</v>
      </c>
      <c r="J72" s="66" t="s">
        <v>479</v>
      </c>
      <c r="K72" s="242" t="s">
        <v>105</v>
      </c>
      <c r="L72" s="243" t="s">
        <v>146</v>
      </c>
      <c r="M72" s="243" t="s">
        <v>185</v>
      </c>
      <c r="N72" s="370">
        <v>1008</v>
      </c>
      <c r="O72" s="249" t="s">
        <v>13</v>
      </c>
      <c r="P72" s="249" t="s">
        <v>25</v>
      </c>
      <c r="Q72" s="369">
        <v>1096</v>
      </c>
      <c r="R72" s="254">
        <f t="shared" si="0"/>
        <v>2104</v>
      </c>
      <c r="S72" s="406">
        <v>5</v>
      </c>
      <c r="T72" s="387">
        <v>53</v>
      </c>
    </row>
    <row r="73" spans="1:20" x14ac:dyDescent="0.25">
      <c r="A73" s="387">
        <v>54</v>
      </c>
      <c r="B73" s="145"/>
      <c r="C73" s="145"/>
      <c r="D73" s="439" t="s">
        <v>514</v>
      </c>
      <c r="E73" s="439"/>
      <c r="F73" s="67">
        <v>2002</v>
      </c>
      <c r="G73" s="67" t="s">
        <v>476</v>
      </c>
      <c r="H73" s="413" t="s">
        <v>485</v>
      </c>
      <c r="I73" s="429" t="s">
        <v>478</v>
      </c>
      <c r="J73" s="66" t="s">
        <v>479</v>
      </c>
      <c r="K73" s="242" t="s">
        <v>105</v>
      </c>
      <c r="L73" s="243" t="s">
        <v>15</v>
      </c>
      <c r="M73" s="243" t="s">
        <v>136</v>
      </c>
      <c r="N73" s="370">
        <v>1036</v>
      </c>
      <c r="O73" s="249" t="s">
        <v>13</v>
      </c>
      <c r="P73" s="249" t="s">
        <v>142</v>
      </c>
      <c r="Q73" s="369">
        <v>1068</v>
      </c>
      <c r="R73" s="254">
        <f t="shared" si="0"/>
        <v>2104</v>
      </c>
      <c r="S73" s="406">
        <v>5</v>
      </c>
      <c r="T73" s="387">
        <v>54</v>
      </c>
    </row>
    <row r="74" spans="1:20" x14ac:dyDescent="0.25">
      <c r="A74" s="387">
        <v>55</v>
      </c>
      <c r="B74" s="145"/>
      <c r="C74" s="145"/>
      <c r="D74" s="83" t="s">
        <v>279</v>
      </c>
      <c r="E74" s="426" t="s">
        <v>720</v>
      </c>
      <c r="F74" s="395">
        <v>2002</v>
      </c>
      <c r="G74" s="66" t="s">
        <v>7</v>
      </c>
      <c r="H74" s="395" t="s">
        <v>721</v>
      </c>
      <c r="I74" s="471" t="s">
        <v>591</v>
      </c>
      <c r="J74" s="395" t="s">
        <v>592</v>
      </c>
      <c r="K74" s="242">
        <v>0</v>
      </c>
      <c r="L74" s="243">
        <v>37</v>
      </c>
      <c r="M74" s="243">
        <v>30</v>
      </c>
      <c r="N74" s="243">
        <v>1036</v>
      </c>
      <c r="O74" s="249">
        <v>1</v>
      </c>
      <c r="P74" s="249">
        <v>43</v>
      </c>
      <c r="Q74" s="249">
        <v>1068</v>
      </c>
      <c r="R74" s="365">
        <f t="shared" si="0"/>
        <v>2104</v>
      </c>
      <c r="S74" s="475">
        <v>49</v>
      </c>
      <c r="T74" s="387">
        <v>55</v>
      </c>
    </row>
    <row r="75" spans="1:20" x14ac:dyDescent="0.25">
      <c r="A75" s="387">
        <v>56</v>
      </c>
      <c r="B75" s="145"/>
      <c r="C75" s="145"/>
      <c r="D75" s="83" t="s">
        <v>722</v>
      </c>
      <c r="E75" s="426" t="s">
        <v>723</v>
      </c>
      <c r="F75" s="395">
        <v>2003</v>
      </c>
      <c r="G75" s="66" t="s">
        <v>7</v>
      </c>
      <c r="H75" s="395" t="s">
        <v>724</v>
      </c>
      <c r="I75" s="471" t="s">
        <v>591</v>
      </c>
      <c r="J75" s="395" t="s">
        <v>592</v>
      </c>
      <c r="K75" s="242">
        <v>0</v>
      </c>
      <c r="L75" s="243">
        <v>39</v>
      </c>
      <c r="M75" s="243">
        <v>97</v>
      </c>
      <c r="N75" s="243">
        <v>1004</v>
      </c>
      <c r="O75" s="249">
        <v>1</v>
      </c>
      <c r="P75" s="249">
        <v>35</v>
      </c>
      <c r="Q75" s="249">
        <v>1100</v>
      </c>
      <c r="R75" s="364">
        <f t="shared" si="0"/>
        <v>2104</v>
      </c>
      <c r="S75" s="475">
        <v>49</v>
      </c>
      <c r="T75" s="387">
        <v>56</v>
      </c>
    </row>
    <row r="76" spans="1:20" x14ac:dyDescent="0.25">
      <c r="A76" s="387">
        <v>57</v>
      </c>
      <c r="B76" s="145"/>
      <c r="C76" s="145"/>
      <c r="D76" s="83" t="s">
        <v>725</v>
      </c>
      <c r="E76" s="426" t="s">
        <v>726</v>
      </c>
      <c r="F76" s="420">
        <v>2003</v>
      </c>
      <c r="G76" s="411" t="s">
        <v>7</v>
      </c>
      <c r="H76" s="420" t="s">
        <v>727</v>
      </c>
      <c r="I76" s="430" t="s">
        <v>605</v>
      </c>
      <c r="J76" s="472" t="s">
        <v>592</v>
      </c>
      <c r="K76" s="241">
        <v>0</v>
      </c>
      <c r="L76" s="241">
        <v>36</v>
      </c>
      <c r="M76" s="241">
        <v>23</v>
      </c>
      <c r="N76" s="241">
        <v>1048</v>
      </c>
      <c r="O76" s="329">
        <v>1</v>
      </c>
      <c r="P76" s="329">
        <v>47</v>
      </c>
      <c r="Q76" s="329">
        <v>1052</v>
      </c>
      <c r="R76" s="365">
        <f t="shared" si="0"/>
        <v>2100</v>
      </c>
      <c r="S76" s="408">
        <v>51</v>
      </c>
      <c r="T76" s="387">
        <v>57</v>
      </c>
    </row>
    <row r="77" spans="1:20" x14ac:dyDescent="0.25">
      <c r="A77" s="387">
        <v>58</v>
      </c>
      <c r="B77" s="145"/>
      <c r="C77" s="145"/>
      <c r="D77" s="83" t="s">
        <v>728</v>
      </c>
      <c r="E77" s="426" t="s">
        <v>729</v>
      </c>
      <c r="F77" s="395">
        <v>2002</v>
      </c>
      <c r="G77" s="411" t="s">
        <v>7</v>
      </c>
      <c r="H77" s="395" t="s">
        <v>698</v>
      </c>
      <c r="I77" s="401" t="s">
        <v>591</v>
      </c>
      <c r="J77" s="401" t="s">
        <v>592</v>
      </c>
      <c r="K77" s="243">
        <v>0</v>
      </c>
      <c r="L77" s="243">
        <v>37</v>
      </c>
      <c r="M77" s="243" t="s">
        <v>74</v>
      </c>
      <c r="N77" s="243">
        <v>1036</v>
      </c>
      <c r="O77" s="249">
        <v>1</v>
      </c>
      <c r="P77" s="249">
        <v>44</v>
      </c>
      <c r="Q77" s="249">
        <v>1064</v>
      </c>
      <c r="R77" s="365">
        <f t="shared" si="0"/>
        <v>2100</v>
      </c>
      <c r="S77" s="475">
        <v>51</v>
      </c>
      <c r="T77" s="387">
        <v>58</v>
      </c>
    </row>
    <row r="78" spans="1:20" x14ac:dyDescent="0.25">
      <c r="A78" s="387">
        <v>59</v>
      </c>
      <c r="B78" s="145"/>
      <c r="C78" s="145"/>
      <c r="D78" s="83" t="s">
        <v>730</v>
      </c>
      <c r="E78" s="426" t="s">
        <v>731</v>
      </c>
      <c r="F78" s="420">
        <v>2002</v>
      </c>
      <c r="G78" s="411" t="s">
        <v>7</v>
      </c>
      <c r="H78" s="395" t="s">
        <v>732</v>
      </c>
      <c r="I78" s="401" t="s">
        <v>591</v>
      </c>
      <c r="J78" s="472" t="s">
        <v>592</v>
      </c>
      <c r="K78" s="241">
        <v>0</v>
      </c>
      <c r="L78" s="243">
        <v>34</v>
      </c>
      <c r="M78" s="243">
        <v>31</v>
      </c>
      <c r="N78" s="243">
        <v>1072</v>
      </c>
      <c r="O78" s="329">
        <v>1</v>
      </c>
      <c r="P78" s="249">
        <v>53</v>
      </c>
      <c r="Q78" s="249">
        <v>1028</v>
      </c>
      <c r="R78" s="365">
        <f t="shared" si="0"/>
        <v>2100</v>
      </c>
      <c r="S78" s="475">
        <v>51</v>
      </c>
      <c r="T78" s="387">
        <v>59</v>
      </c>
    </row>
    <row r="79" spans="1:20" x14ac:dyDescent="0.25">
      <c r="A79" s="387">
        <v>60</v>
      </c>
      <c r="B79" s="145"/>
      <c r="C79" s="145"/>
      <c r="D79" s="83" t="s">
        <v>733</v>
      </c>
      <c r="E79" s="426" t="s">
        <v>734</v>
      </c>
      <c r="F79" s="420">
        <v>2002</v>
      </c>
      <c r="G79" s="411" t="s">
        <v>7</v>
      </c>
      <c r="H79" s="395" t="s">
        <v>735</v>
      </c>
      <c r="I79" s="401" t="s">
        <v>591</v>
      </c>
      <c r="J79" s="401" t="s">
        <v>592</v>
      </c>
      <c r="K79" s="241">
        <v>0</v>
      </c>
      <c r="L79" s="243">
        <v>36</v>
      </c>
      <c r="M79" s="243" t="s">
        <v>74</v>
      </c>
      <c r="N79" s="243">
        <v>1048</v>
      </c>
      <c r="O79" s="329">
        <v>1</v>
      </c>
      <c r="P79" s="249">
        <v>47</v>
      </c>
      <c r="Q79" s="249">
        <v>1052</v>
      </c>
      <c r="R79" s="365">
        <f t="shared" si="0"/>
        <v>2100</v>
      </c>
      <c r="S79" s="475">
        <v>51</v>
      </c>
      <c r="T79" s="387">
        <v>60</v>
      </c>
    </row>
    <row r="80" spans="1:20" x14ac:dyDescent="0.25">
      <c r="A80" s="387">
        <v>61</v>
      </c>
      <c r="B80" s="145"/>
      <c r="C80" s="145"/>
      <c r="D80" s="83" t="s">
        <v>736</v>
      </c>
      <c r="E80" s="426" t="s">
        <v>636</v>
      </c>
      <c r="F80" s="420">
        <v>2002</v>
      </c>
      <c r="G80" s="411" t="s">
        <v>7</v>
      </c>
      <c r="H80" s="395" t="s">
        <v>737</v>
      </c>
      <c r="I80" s="401" t="s">
        <v>598</v>
      </c>
      <c r="J80" s="431" t="s">
        <v>592</v>
      </c>
      <c r="K80" s="241">
        <v>0</v>
      </c>
      <c r="L80" s="243">
        <v>37</v>
      </c>
      <c r="M80" s="243">
        <v>86</v>
      </c>
      <c r="N80" s="243">
        <v>1028</v>
      </c>
      <c r="O80" s="329">
        <v>1</v>
      </c>
      <c r="P80" s="249">
        <v>42</v>
      </c>
      <c r="Q80" s="249">
        <v>1072</v>
      </c>
      <c r="R80" s="365">
        <f t="shared" si="0"/>
        <v>2100</v>
      </c>
      <c r="S80" s="475">
        <v>51</v>
      </c>
      <c r="T80" s="387">
        <v>61</v>
      </c>
    </row>
    <row r="81" spans="1:20" x14ac:dyDescent="0.25">
      <c r="A81" s="387">
        <v>62</v>
      </c>
      <c r="B81" s="145"/>
      <c r="C81" s="145"/>
      <c r="D81" s="83" t="s">
        <v>666</v>
      </c>
      <c r="E81" s="426" t="s">
        <v>667</v>
      </c>
      <c r="F81" s="420">
        <v>2002</v>
      </c>
      <c r="G81" s="411" t="s">
        <v>7</v>
      </c>
      <c r="H81" s="395" t="s">
        <v>738</v>
      </c>
      <c r="I81" s="401" t="s">
        <v>591</v>
      </c>
      <c r="J81" s="401" t="s">
        <v>601</v>
      </c>
      <c r="K81" s="241">
        <v>0</v>
      </c>
      <c r="L81" s="243">
        <v>38</v>
      </c>
      <c r="M81" s="243">
        <v>49</v>
      </c>
      <c r="N81" s="243">
        <v>1020</v>
      </c>
      <c r="O81" s="329">
        <v>1</v>
      </c>
      <c r="P81" s="249">
        <v>40</v>
      </c>
      <c r="Q81" s="249">
        <v>1080</v>
      </c>
      <c r="R81" s="365">
        <f t="shared" si="0"/>
        <v>2100</v>
      </c>
      <c r="S81" s="475">
        <v>51</v>
      </c>
      <c r="T81" s="387">
        <v>62</v>
      </c>
    </row>
    <row r="82" spans="1:20" x14ac:dyDescent="0.25">
      <c r="A82" s="387">
        <v>63</v>
      </c>
      <c r="B82" s="145"/>
      <c r="C82" s="145"/>
      <c r="D82" s="83" t="s">
        <v>182</v>
      </c>
      <c r="E82" s="426" t="s">
        <v>739</v>
      </c>
      <c r="F82" s="420">
        <v>2003</v>
      </c>
      <c r="G82" s="411" t="s">
        <v>7</v>
      </c>
      <c r="H82" s="395" t="s">
        <v>740</v>
      </c>
      <c r="I82" s="401" t="s">
        <v>598</v>
      </c>
      <c r="J82" s="430" t="s">
        <v>592</v>
      </c>
      <c r="K82" s="241">
        <v>0</v>
      </c>
      <c r="L82" s="243">
        <v>36</v>
      </c>
      <c r="M82" s="243">
        <v>41</v>
      </c>
      <c r="N82" s="243">
        <v>1044</v>
      </c>
      <c r="O82" s="329">
        <v>1</v>
      </c>
      <c r="P82" s="249">
        <v>46</v>
      </c>
      <c r="Q82" s="249">
        <v>1056</v>
      </c>
      <c r="R82" s="365">
        <f t="shared" si="0"/>
        <v>2100</v>
      </c>
      <c r="S82" s="475">
        <v>51</v>
      </c>
      <c r="T82" s="387">
        <v>63</v>
      </c>
    </row>
    <row r="83" spans="1:20" x14ac:dyDescent="0.25">
      <c r="A83" s="387">
        <v>64</v>
      </c>
      <c r="B83" s="145"/>
      <c r="C83" s="145"/>
      <c r="D83" s="83" t="s">
        <v>700</v>
      </c>
      <c r="E83" s="426" t="s">
        <v>701</v>
      </c>
      <c r="F83" s="420">
        <v>2002</v>
      </c>
      <c r="G83" s="411" t="s">
        <v>7</v>
      </c>
      <c r="H83" s="395" t="s">
        <v>741</v>
      </c>
      <c r="I83" s="401" t="s">
        <v>591</v>
      </c>
      <c r="J83" s="472" t="s">
        <v>601</v>
      </c>
      <c r="K83" s="241">
        <v>0</v>
      </c>
      <c r="L83" s="243">
        <v>37</v>
      </c>
      <c r="M83" s="243">
        <v>52</v>
      </c>
      <c r="N83" s="243">
        <v>1032</v>
      </c>
      <c r="O83" s="329">
        <v>1</v>
      </c>
      <c r="P83" s="249">
        <v>43</v>
      </c>
      <c r="Q83" s="249">
        <v>1068</v>
      </c>
      <c r="R83" s="365">
        <f t="shared" si="0"/>
        <v>2100</v>
      </c>
      <c r="S83" s="475">
        <v>51</v>
      </c>
      <c r="T83" s="387">
        <v>64</v>
      </c>
    </row>
    <row r="84" spans="1:20" x14ac:dyDescent="0.25">
      <c r="A84" s="387">
        <v>65</v>
      </c>
      <c r="B84" s="145"/>
      <c r="C84" s="145"/>
      <c r="D84" s="83" t="s">
        <v>742</v>
      </c>
      <c r="E84" s="426" t="s">
        <v>743</v>
      </c>
      <c r="F84" s="420">
        <v>2003</v>
      </c>
      <c r="G84" s="411" t="s">
        <v>7</v>
      </c>
      <c r="H84" s="395" t="s">
        <v>744</v>
      </c>
      <c r="I84" s="401" t="s">
        <v>605</v>
      </c>
      <c r="J84" s="431" t="s">
        <v>592</v>
      </c>
      <c r="K84" s="241">
        <v>0</v>
      </c>
      <c r="L84" s="243">
        <v>35</v>
      </c>
      <c r="M84" s="243">
        <v>93</v>
      </c>
      <c r="N84" s="243">
        <v>1052</v>
      </c>
      <c r="O84" s="329">
        <v>1</v>
      </c>
      <c r="P84" s="249">
        <v>48</v>
      </c>
      <c r="Q84" s="249">
        <v>1048</v>
      </c>
      <c r="R84" s="365">
        <f t="shared" ref="R84:R147" si="1">SUM(N84,Q84)</f>
        <v>2100</v>
      </c>
      <c r="S84" s="475">
        <v>51</v>
      </c>
      <c r="T84" s="387">
        <v>65</v>
      </c>
    </row>
    <row r="85" spans="1:20" x14ac:dyDescent="0.25">
      <c r="A85" s="387">
        <v>66</v>
      </c>
      <c r="B85" s="145"/>
      <c r="C85" s="145"/>
      <c r="D85" s="439" t="s">
        <v>515</v>
      </c>
      <c r="E85" s="439"/>
      <c r="F85" s="67">
        <v>2002</v>
      </c>
      <c r="G85" s="69" t="s">
        <v>476</v>
      </c>
      <c r="H85" s="414" t="s">
        <v>480</v>
      </c>
      <c r="I85" s="359" t="s">
        <v>478</v>
      </c>
      <c r="J85" s="152" t="s">
        <v>479</v>
      </c>
      <c r="K85" s="243" t="s">
        <v>105</v>
      </c>
      <c r="L85" s="243" t="s">
        <v>146</v>
      </c>
      <c r="M85" s="243" t="s">
        <v>139</v>
      </c>
      <c r="N85" s="370">
        <v>1012</v>
      </c>
      <c r="O85" s="249" t="s">
        <v>13</v>
      </c>
      <c r="P85" s="249" t="s">
        <v>146</v>
      </c>
      <c r="Q85" s="369">
        <v>1084</v>
      </c>
      <c r="R85" s="254">
        <f t="shared" si="1"/>
        <v>2096</v>
      </c>
      <c r="S85" s="406">
        <v>7</v>
      </c>
      <c r="T85" s="387">
        <v>66</v>
      </c>
    </row>
    <row r="86" spans="1:20" x14ac:dyDescent="0.25">
      <c r="A86" s="387">
        <v>67</v>
      </c>
      <c r="B86" s="145"/>
      <c r="C86" s="145"/>
      <c r="D86" s="83" t="s">
        <v>687</v>
      </c>
      <c r="E86" s="426" t="s">
        <v>745</v>
      </c>
      <c r="F86" s="395">
        <v>2002</v>
      </c>
      <c r="G86" s="411" t="s">
        <v>7</v>
      </c>
      <c r="H86" s="395" t="s">
        <v>746</v>
      </c>
      <c r="I86" s="401" t="s">
        <v>591</v>
      </c>
      <c r="J86" s="472" t="s">
        <v>592</v>
      </c>
      <c r="K86" s="243">
        <v>0</v>
      </c>
      <c r="L86" s="243">
        <v>35</v>
      </c>
      <c r="M86" s="243">
        <v>62</v>
      </c>
      <c r="N86" s="243">
        <v>1056</v>
      </c>
      <c r="O86" s="249">
        <v>1</v>
      </c>
      <c r="P86" s="249">
        <v>50</v>
      </c>
      <c r="Q86" s="249">
        <v>1040</v>
      </c>
      <c r="R86" s="365">
        <f t="shared" si="1"/>
        <v>2096</v>
      </c>
      <c r="S86" s="475">
        <v>60</v>
      </c>
      <c r="T86" s="387">
        <v>67</v>
      </c>
    </row>
    <row r="87" spans="1:20" x14ac:dyDescent="0.25">
      <c r="A87" s="387">
        <v>68</v>
      </c>
      <c r="B87" s="145"/>
      <c r="C87" s="145"/>
      <c r="D87" s="83" t="s">
        <v>747</v>
      </c>
      <c r="E87" s="426" t="s">
        <v>677</v>
      </c>
      <c r="F87" s="395">
        <v>2002</v>
      </c>
      <c r="G87" s="411" t="s">
        <v>7</v>
      </c>
      <c r="H87" s="395" t="s">
        <v>748</v>
      </c>
      <c r="I87" s="401" t="s">
        <v>605</v>
      </c>
      <c r="J87" s="401" t="s">
        <v>592</v>
      </c>
      <c r="K87" s="243">
        <v>0</v>
      </c>
      <c r="L87" s="243">
        <v>35</v>
      </c>
      <c r="M87" s="243">
        <v>87</v>
      </c>
      <c r="N87" s="243">
        <v>1052</v>
      </c>
      <c r="O87" s="249">
        <v>1</v>
      </c>
      <c r="P87" s="249">
        <v>49</v>
      </c>
      <c r="Q87" s="249">
        <v>1044</v>
      </c>
      <c r="R87" s="365">
        <f t="shared" si="1"/>
        <v>2096</v>
      </c>
      <c r="S87" s="475">
        <v>60</v>
      </c>
      <c r="T87" s="387">
        <v>68</v>
      </c>
    </row>
    <row r="88" spans="1:20" x14ac:dyDescent="0.25">
      <c r="A88" s="387">
        <v>69</v>
      </c>
      <c r="B88" s="145"/>
      <c r="C88" s="145"/>
      <c r="D88" s="83" t="s">
        <v>375</v>
      </c>
      <c r="E88" s="426" t="s">
        <v>749</v>
      </c>
      <c r="F88" s="420">
        <v>2002</v>
      </c>
      <c r="G88" s="411" t="s">
        <v>7</v>
      </c>
      <c r="H88" s="395" t="s">
        <v>750</v>
      </c>
      <c r="I88" s="401" t="s">
        <v>605</v>
      </c>
      <c r="J88" s="472" t="s">
        <v>679</v>
      </c>
      <c r="K88" s="241">
        <v>0</v>
      </c>
      <c r="L88" s="243">
        <v>36</v>
      </c>
      <c r="M88" s="243">
        <v>62</v>
      </c>
      <c r="N88" s="243">
        <v>1044</v>
      </c>
      <c r="O88" s="329">
        <v>1</v>
      </c>
      <c r="P88" s="249">
        <v>47</v>
      </c>
      <c r="Q88" s="249">
        <v>1052</v>
      </c>
      <c r="R88" s="365">
        <f t="shared" si="1"/>
        <v>2096</v>
      </c>
      <c r="S88" s="475">
        <v>60</v>
      </c>
      <c r="T88" s="387">
        <v>69</v>
      </c>
    </row>
    <row r="89" spans="1:20" x14ac:dyDescent="0.25">
      <c r="A89" s="387">
        <v>70</v>
      </c>
      <c r="B89" s="145"/>
      <c r="C89" s="145"/>
      <c r="D89" s="83" t="s">
        <v>751</v>
      </c>
      <c r="E89" s="426" t="s">
        <v>752</v>
      </c>
      <c r="F89" s="420">
        <v>2002</v>
      </c>
      <c r="G89" s="411" t="s">
        <v>7</v>
      </c>
      <c r="H89" s="395" t="s">
        <v>753</v>
      </c>
      <c r="I89" s="401" t="s">
        <v>598</v>
      </c>
      <c r="J89" s="401" t="s">
        <v>592</v>
      </c>
      <c r="K89" s="241">
        <v>0</v>
      </c>
      <c r="L89" s="243">
        <v>34</v>
      </c>
      <c r="M89" s="243" t="s">
        <v>108</v>
      </c>
      <c r="N89" s="243">
        <v>1072</v>
      </c>
      <c r="O89" s="329">
        <v>1</v>
      </c>
      <c r="P89" s="249">
        <v>54</v>
      </c>
      <c r="Q89" s="249">
        <v>1024</v>
      </c>
      <c r="R89" s="365">
        <f t="shared" si="1"/>
        <v>2096</v>
      </c>
      <c r="S89" s="475">
        <v>60</v>
      </c>
      <c r="T89" s="387">
        <v>70</v>
      </c>
    </row>
    <row r="90" spans="1:20" x14ac:dyDescent="0.25">
      <c r="A90" s="387">
        <v>71</v>
      </c>
      <c r="B90" s="145"/>
      <c r="C90" s="145"/>
      <c r="D90" s="83" t="s">
        <v>754</v>
      </c>
      <c r="E90" s="426" t="s">
        <v>755</v>
      </c>
      <c r="F90" s="420">
        <v>2002</v>
      </c>
      <c r="G90" s="411" t="s">
        <v>7</v>
      </c>
      <c r="H90" s="395" t="s">
        <v>756</v>
      </c>
      <c r="I90" s="401" t="s">
        <v>591</v>
      </c>
      <c r="J90" s="472" t="s">
        <v>592</v>
      </c>
      <c r="K90" s="241">
        <v>0</v>
      </c>
      <c r="L90" s="243">
        <v>37</v>
      </c>
      <c r="M90" s="243">
        <v>22</v>
      </c>
      <c r="N90" s="243">
        <v>1036</v>
      </c>
      <c r="O90" s="329">
        <v>1</v>
      </c>
      <c r="P90" s="249">
        <v>45</v>
      </c>
      <c r="Q90" s="249">
        <v>1060</v>
      </c>
      <c r="R90" s="365">
        <f t="shared" si="1"/>
        <v>2096</v>
      </c>
      <c r="S90" s="475">
        <v>60</v>
      </c>
      <c r="T90" s="387">
        <v>71</v>
      </c>
    </row>
    <row r="91" spans="1:20" x14ac:dyDescent="0.25">
      <c r="A91" s="387">
        <v>72</v>
      </c>
      <c r="B91" s="145"/>
      <c r="C91" s="145"/>
      <c r="D91" s="439" t="s">
        <v>516</v>
      </c>
      <c r="E91" s="439"/>
      <c r="F91" s="69">
        <v>2002</v>
      </c>
      <c r="G91" s="69" t="s">
        <v>476</v>
      </c>
      <c r="H91" s="413" t="s">
        <v>483</v>
      </c>
      <c r="I91" s="359" t="s">
        <v>478</v>
      </c>
      <c r="J91" s="152" t="s">
        <v>479</v>
      </c>
      <c r="K91" s="241" t="s">
        <v>105</v>
      </c>
      <c r="L91" s="243" t="s">
        <v>23</v>
      </c>
      <c r="M91" s="243" t="s">
        <v>106</v>
      </c>
      <c r="N91" s="370">
        <v>1020</v>
      </c>
      <c r="O91" s="329" t="s">
        <v>13</v>
      </c>
      <c r="P91" s="249" t="s">
        <v>132</v>
      </c>
      <c r="Q91" s="369">
        <v>1072</v>
      </c>
      <c r="R91" s="254">
        <f t="shared" si="1"/>
        <v>2092</v>
      </c>
      <c r="S91" s="406">
        <v>8</v>
      </c>
      <c r="T91" s="387">
        <v>72</v>
      </c>
    </row>
    <row r="92" spans="1:20" x14ac:dyDescent="0.25">
      <c r="A92" s="387">
        <v>73</v>
      </c>
      <c r="B92" s="145"/>
      <c r="C92" s="145"/>
      <c r="D92" s="439" t="s">
        <v>517</v>
      </c>
      <c r="E92" s="439"/>
      <c r="F92" s="69">
        <v>2002</v>
      </c>
      <c r="G92" s="69" t="s">
        <v>476</v>
      </c>
      <c r="H92" s="413" t="s">
        <v>480</v>
      </c>
      <c r="I92" s="359" t="s">
        <v>478</v>
      </c>
      <c r="J92" s="358" t="s">
        <v>479</v>
      </c>
      <c r="K92" s="241" t="s">
        <v>105</v>
      </c>
      <c r="L92" s="244" t="s">
        <v>19</v>
      </c>
      <c r="M92" s="244" t="s">
        <v>109</v>
      </c>
      <c r="N92" s="370">
        <v>1060</v>
      </c>
      <c r="O92" s="329" t="s">
        <v>13</v>
      </c>
      <c r="P92" s="250" t="s">
        <v>114</v>
      </c>
      <c r="Q92" s="369">
        <v>1032</v>
      </c>
      <c r="R92" s="254">
        <f t="shared" si="1"/>
        <v>2092</v>
      </c>
      <c r="S92" s="406">
        <v>8</v>
      </c>
      <c r="T92" s="387">
        <v>73</v>
      </c>
    </row>
    <row r="93" spans="1:20" x14ac:dyDescent="0.25">
      <c r="A93" s="387">
        <v>74</v>
      </c>
      <c r="B93" s="145"/>
      <c r="C93" s="145"/>
      <c r="D93" s="83" t="s">
        <v>757</v>
      </c>
      <c r="E93" s="426" t="s">
        <v>758</v>
      </c>
      <c r="F93" s="420">
        <v>2002</v>
      </c>
      <c r="G93" s="411" t="s">
        <v>7</v>
      </c>
      <c r="H93" s="395" t="s">
        <v>759</v>
      </c>
      <c r="I93" s="401" t="s">
        <v>591</v>
      </c>
      <c r="J93" s="401" t="s">
        <v>601</v>
      </c>
      <c r="K93" s="241">
        <v>0</v>
      </c>
      <c r="L93" s="243">
        <v>40</v>
      </c>
      <c r="M93" s="243">
        <v>11</v>
      </c>
      <c r="N93" s="243">
        <v>1000</v>
      </c>
      <c r="O93" s="329">
        <v>1</v>
      </c>
      <c r="P93" s="249">
        <v>37</v>
      </c>
      <c r="Q93" s="249">
        <v>1092</v>
      </c>
      <c r="R93" s="365">
        <f t="shared" si="1"/>
        <v>2092</v>
      </c>
      <c r="S93" s="475">
        <v>65</v>
      </c>
      <c r="T93" s="387">
        <v>74</v>
      </c>
    </row>
    <row r="94" spans="1:20" x14ac:dyDescent="0.25">
      <c r="A94" s="387">
        <v>75</v>
      </c>
      <c r="B94" s="145"/>
      <c r="C94" s="145"/>
      <c r="D94" s="83" t="s">
        <v>760</v>
      </c>
      <c r="E94" s="426" t="s">
        <v>761</v>
      </c>
      <c r="F94" s="420">
        <v>2002</v>
      </c>
      <c r="G94" s="411" t="s">
        <v>7</v>
      </c>
      <c r="H94" s="395" t="s">
        <v>762</v>
      </c>
      <c r="I94" s="401" t="s">
        <v>605</v>
      </c>
      <c r="J94" s="472" t="s">
        <v>592</v>
      </c>
      <c r="K94" s="241">
        <v>0</v>
      </c>
      <c r="L94" s="243">
        <v>35</v>
      </c>
      <c r="M94" s="243">
        <v>68</v>
      </c>
      <c r="N94" s="243">
        <v>1052</v>
      </c>
      <c r="O94" s="329">
        <v>1</v>
      </c>
      <c r="P94" s="249">
        <v>50</v>
      </c>
      <c r="Q94" s="249">
        <v>1040</v>
      </c>
      <c r="R94" s="365">
        <f t="shared" si="1"/>
        <v>2092</v>
      </c>
      <c r="S94" s="475">
        <v>65</v>
      </c>
      <c r="T94" s="387">
        <v>75</v>
      </c>
    </row>
    <row r="95" spans="1:20" x14ac:dyDescent="0.25">
      <c r="A95" s="387">
        <v>76</v>
      </c>
      <c r="B95" s="145"/>
      <c r="C95" s="145"/>
      <c r="D95" s="83" t="s">
        <v>763</v>
      </c>
      <c r="E95" s="426" t="s">
        <v>764</v>
      </c>
      <c r="F95" s="395">
        <v>2002</v>
      </c>
      <c r="G95" s="411" t="s">
        <v>7</v>
      </c>
      <c r="H95" s="395" t="s">
        <v>765</v>
      </c>
      <c r="I95" s="401" t="s">
        <v>766</v>
      </c>
      <c r="J95" s="401" t="s">
        <v>683</v>
      </c>
      <c r="K95" s="243">
        <v>0</v>
      </c>
      <c r="L95" s="243">
        <v>38</v>
      </c>
      <c r="M95" s="243">
        <v>44</v>
      </c>
      <c r="N95" s="243">
        <v>1020</v>
      </c>
      <c r="O95" s="249">
        <v>1</v>
      </c>
      <c r="P95" s="249">
        <v>42</v>
      </c>
      <c r="Q95" s="249">
        <v>1072</v>
      </c>
      <c r="R95" s="365">
        <f t="shared" si="1"/>
        <v>2092</v>
      </c>
      <c r="S95" s="475">
        <v>65</v>
      </c>
      <c r="T95" s="387">
        <v>76</v>
      </c>
    </row>
    <row r="96" spans="1:20" x14ac:dyDescent="0.25">
      <c r="A96" s="387">
        <v>77</v>
      </c>
      <c r="B96" s="145"/>
      <c r="C96" s="145"/>
      <c r="D96" s="83" t="s">
        <v>767</v>
      </c>
      <c r="E96" s="426" t="s">
        <v>768</v>
      </c>
      <c r="F96" s="395">
        <v>2002</v>
      </c>
      <c r="G96" s="411" t="s">
        <v>7</v>
      </c>
      <c r="H96" s="395" t="s">
        <v>769</v>
      </c>
      <c r="I96" s="401" t="s">
        <v>591</v>
      </c>
      <c r="J96" s="472" t="s">
        <v>683</v>
      </c>
      <c r="K96" s="243">
        <v>0</v>
      </c>
      <c r="L96" s="243">
        <v>39</v>
      </c>
      <c r="M96" s="243" t="s">
        <v>138</v>
      </c>
      <c r="N96" s="243">
        <v>1012</v>
      </c>
      <c r="O96" s="249">
        <v>1</v>
      </c>
      <c r="P96" s="249">
        <v>40</v>
      </c>
      <c r="Q96" s="249">
        <v>1080</v>
      </c>
      <c r="R96" s="365">
        <f t="shared" si="1"/>
        <v>2092</v>
      </c>
      <c r="S96" s="475">
        <v>65</v>
      </c>
      <c r="T96" s="387">
        <v>77</v>
      </c>
    </row>
    <row r="97" spans="1:20" x14ac:dyDescent="0.25">
      <c r="A97" s="387">
        <v>78</v>
      </c>
      <c r="B97" s="145"/>
      <c r="C97" s="145"/>
      <c r="D97" s="83" t="s">
        <v>279</v>
      </c>
      <c r="E97" s="426" t="s">
        <v>770</v>
      </c>
      <c r="F97" s="395">
        <v>2002</v>
      </c>
      <c r="G97" s="411" t="s">
        <v>7</v>
      </c>
      <c r="H97" s="395" t="s">
        <v>771</v>
      </c>
      <c r="I97" s="401" t="s">
        <v>591</v>
      </c>
      <c r="J97" s="401" t="s">
        <v>592</v>
      </c>
      <c r="K97" s="243">
        <v>0</v>
      </c>
      <c r="L97" s="243">
        <v>37</v>
      </c>
      <c r="M97" s="243">
        <v>82</v>
      </c>
      <c r="N97" s="244">
        <v>1028</v>
      </c>
      <c r="O97" s="249">
        <v>1</v>
      </c>
      <c r="P97" s="249">
        <v>44</v>
      </c>
      <c r="Q97" s="249">
        <v>1064</v>
      </c>
      <c r="R97" s="365">
        <f t="shared" si="1"/>
        <v>2092</v>
      </c>
      <c r="S97" s="475">
        <v>65</v>
      </c>
      <c r="T97" s="387">
        <v>78</v>
      </c>
    </row>
    <row r="98" spans="1:20" x14ac:dyDescent="0.25">
      <c r="A98" s="387">
        <v>79</v>
      </c>
      <c r="B98" s="145"/>
      <c r="C98" s="145"/>
      <c r="D98" s="83" t="s">
        <v>736</v>
      </c>
      <c r="E98" s="426" t="s">
        <v>636</v>
      </c>
      <c r="F98" s="420">
        <v>2002</v>
      </c>
      <c r="G98" s="411" t="s">
        <v>7</v>
      </c>
      <c r="H98" s="395" t="s">
        <v>772</v>
      </c>
      <c r="I98" s="401" t="s">
        <v>591</v>
      </c>
      <c r="J98" s="472" t="s">
        <v>601</v>
      </c>
      <c r="K98" s="241">
        <v>0</v>
      </c>
      <c r="L98" s="243">
        <v>40</v>
      </c>
      <c r="M98" s="243">
        <v>59</v>
      </c>
      <c r="N98" s="243">
        <v>996</v>
      </c>
      <c r="O98" s="329">
        <v>1</v>
      </c>
      <c r="P98" s="249">
        <v>36</v>
      </c>
      <c r="Q98" s="249">
        <v>1096</v>
      </c>
      <c r="R98" s="365">
        <f t="shared" si="1"/>
        <v>2092</v>
      </c>
      <c r="S98" s="475">
        <v>65</v>
      </c>
      <c r="T98" s="387">
        <v>79</v>
      </c>
    </row>
    <row r="99" spans="1:20" x14ac:dyDescent="0.25">
      <c r="A99" s="387">
        <v>80</v>
      </c>
      <c r="B99" s="145"/>
      <c r="C99" s="145"/>
      <c r="D99" s="83" t="s">
        <v>773</v>
      </c>
      <c r="E99" s="426" t="s">
        <v>774</v>
      </c>
      <c r="F99" s="395">
        <v>2002</v>
      </c>
      <c r="G99" s="411" t="s">
        <v>7</v>
      </c>
      <c r="H99" s="395" t="s">
        <v>604</v>
      </c>
      <c r="I99" s="401" t="s">
        <v>605</v>
      </c>
      <c r="J99" s="401" t="s">
        <v>679</v>
      </c>
      <c r="K99" s="243">
        <v>0</v>
      </c>
      <c r="L99" s="243">
        <v>34</v>
      </c>
      <c r="M99" s="243">
        <v>97</v>
      </c>
      <c r="N99" s="243">
        <v>1064</v>
      </c>
      <c r="O99" s="249">
        <v>1</v>
      </c>
      <c r="P99" s="249">
        <v>53</v>
      </c>
      <c r="Q99" s="249">
        <v>1028</v>
      </c>
      <c r="R99" s="365">
        <f t="shared" si="1"/>
        <v>2092</v>
      </c>
      <c r="S99" s="475">
        <v>65</v>
      </c>
      <c r="T99" s="387">
        <v>80</v>
      </c>
    </row>
    <row r="100" spans="1:20" x14ac:dyDescent="0.25">
      <c r="A100" s="387">
        <v>81</v>
      </c>
      <c r="B100" s="145"/>
      <c r="C100" s="145"/>
      <c r="D100" s="83" t="s">
        <v>609</v>
      </c>
      <c r="E100" s="426" t="s">
        <v>775</v>
      </c>
      <c r="F100" s="395">
        <v>2002</v>
      </c>
      <c r="G100" s="411" t="s">
        <v>7</v>
      </c>
      <c r="H100" s="395" t="s">
        <v>776</v>
      </c>
      <c r="I100" s="401" t="s">
        <v>598</v>
      </c>
      <c r="J100" s="472" t="s">
        <v>592</v>
      </c>
      <c r="K100" s="243">
        <v>0</v>
      </c>
      <c r="L100" s="243">
        <v>38</v>
      </c>
      <c r="M100" s="243">
        <v>95</v>
      </c>
      <c r="N100" s="243">
        <v>1016</v>
      </c>
      <c r="O100" s="249">
        <v>1</v>
      </c>
      <c r="P100" s="249">
        <v>41</v>
      </c>
      <c r="Q100" s="249">
        <v>1076</v>
      </c>
      <c r="R100" s="365">
        <f t="shared" si="1"/>
        <v>2092</v>
      </c>
      <c r="S100" s="475">
        <v>65</v>
      </c>
      <c r="T100" s="387">
        <v>81</v>
      </c>
    </row>
    <row r="101" spans="1:20" x14ac:dyDescent="0.25">
      <c r="A101" s="387">
        <v>82</v>
      </c>
      <c r="B101" s="145"/>
      <c r="C101" s="145"/>
      <c r="D101" s="83" t="s">
        <v>777</v>
      </c>
      <c r="E101" s="426" t="s">
        <v>778</v>
      </c>
      <c r="F101" s="420">
        <v>2002</v>
      </c>
      <c r="G101" s="411" t="s">
        <v>7</v>
      </c>
      <c r="H101" s="395" t="s">
        <v>779</v>
      </c>
      <c r="I101" s="401" t="s">
        <v>591</v>
      </c>
      <c r="J101" s="401" t="s">
        <v>601</v>
      </c>
      <c r="K101" s="241">
        <v>0</v>
      </c>
      <c r="L101" s="243">
        <v>38</v>
      </c>
      <c r="M101" s="243">
        <v>64</v>
      </c>
      <c r="N101" s="243">
        <v>1020</v>
      </c>
      <c r="O101" s="329">
        <v>1</v>
      </c>
      <c r="P101" s="249">
        <v>42</v>
      </c>
      <c r="Q101" s="249">
        <v>1072</v>
      </c>
      <c r="R101" s="365">
        <f t="shared" si="1"/>
        <v>2092</v>
      </c>
      <c r="S101" s="475">
        <v>65</v>
      </c>
      <c r="T101" s="387">
        <v>82</v>
      </c>
    </row>
    <row r="102" spans="1:20" x14ac:dyDescent="0.25">
      <c r="A102" s="387">
        <v>83</v>
      </c>
      <c r="B102" s="145"/>
      <c r="C102" s="145"/>
      <c r="D102" s="83" t="s">
        <v>780</v>
      </c>
      <c r="E102" s="426" t="s">
        <v>781</v>
      </c>
      <c r="F102" s="395">
        <v>2002</v>
      </c>
      <c r="G102" s="411" t="s">
        <v>7</v>
      </c>
      <c r="H102" s="395" t="s">
        <v>782</v>
      </c>
      <c r="I102" s="401" t="s">
        <v>591</v>
      </c>
      <c r="J102" s="401" t="s">
        <v>592</v>
      </c>
      <c r="K102" s="243">
        <v>0</v>
      </c>
      <c r="L102" s="243">
        <v>39</v>
      </c>
      <c r="M102" s="243">
        <v>13</v>
      </c>
      <c r="N102" s="243">
        <v>1012</v>
      </c>
      <c r="O102" s="249">
        <v>1</v>
      </c>
      <c r="P102" s="249">
        <v>40</v>
      </c>
      <c r="Q102" s="249">
        <v>1080</v>
      </c>
      <c r="R102" s="365">
        <f t="shared" si="1"/>
        <v>2092</v>
      </c>
      <c r="S102" s="475">
        <v>65</v>
      </c>
      <c r="T102" s="387">
        <v>83</v>
      </c>
    </row>
    <row r="103" spans="1:20" x14ac:dyDescent="0.25">
      <c r="A103" s="387">
        <v>84</v>
      </c>
      <c r="B103" s="145"/>
      <c r="C103" s="145"/>
      <c r="D103" s="83" t="s">
        <v>783</v>
      </c>
      <c r="E103" s="426" t="s">
        <v>784</v>
      </c>
      <c r="F103" s="395">
        <v>2003</v>
      </c>
      <c r="G103" s="411" t="s">
        <v>7</v>
      </c>
      <c r="H103" s="395" t="s">
        <v>785</v>
      </c>
      <c r="I103" s="401" t="s">
        <v>598</v>
      </c>
      <c r="J103" s="472" t="s">
        <v>592</v>
      </c>
      <c r="K103" s="243">
        <v>0</v>
      </c>
      <c r="L103" s="243">
        <v>37</v>
      </c>
      <c r="M103" s="243">
        <v>73</v>
      </c>
      <c r="N103" s="243">
        <v>1028</v>
      </c>
      <c r="O103" s="249">
        <v>1</v>
      </c>
      <c r="P103" s="249">
        <v>45</v>
      </c>
      <c r="Q103" s="249">
        <v>1060</v>
      </c>
      <c r="R103" s="365">
        <f t="shared" si="1"/>
        <v>2088</v>
      </c>
      <c r="S103" s="475">
        <v>75</v>
      </c>
      <c r="T103" s="387">
        <v>84</v>
      </c>
    </row>
    <row r="104" spans="1:20" x14ac:dyDescent="0.25">
      <c r="A104" s="387">
        <v>85</v>
      </c>
      <c r="B104" s="145"/>
      <c r="C104" s="145"/>
      <c r="D104" s="83" t="s">
        <v>786</v>
      </c>
      <c r="E104" s="426" t="s">
        <v>787</v>
      </c>
      <c r="F104" s="420">
        <v>2002</v>
      </c>
      <c r="G104" s="411" t="s">
        <v>7</v>
      </c>
      <c r="H104" s="395" t="s">
        <v>788</v>
      </c>
      <c r="I104" s="431" t="s">
        <v>591</v>
      </c>
      <c r="J104" s="401" t="s">
        <v>601</v>
      </c>
      <c r="K104" s="241">
        <v>0</v>
      </c>
      <c r="L104" s="243">
        <v>38</v>
      </c>
      <c r="M104" s="243">
        <v>17</v>
      </c>
      <c r="N104" s="243">
        <v>1024</v>
      </c>
      <c r="O104" s="329">
        <v>1</v>
      </c>
      <c r="P104" s="249">
        <v>44</v>
      </c>
      <c r="Q104" s="249">
        <v>1064</v>
      </c>
      <c r="R104" s="365">
        <f t="shared" si="1"/>
        <v>2088</v>
      </c>
      <c r="S104" s="475">
        <v>75</v>
      </c>
      <c r="T104" s="387">
        <v>85</v>
      </c>
    </row>
    <row r="105" spans="1:20" x14ac:dyDescent="0.25">
      <c r="A105" s="387">
        <v>86</v>
      </c>
      <c r="B105" s="145"/>
      <c r="C105" s="145"/>
      <c r="D105" s="83" t="s">
        <v>789</v>
      </c>
      <c r="E105" s="426" t="s">
        <v>790</v>
      </c>
      <c r="F105" s="395">
        <v>2002</v>
      </c>
      <c r="G105" s="411" t="s">
        <v>7</v>
      </c>
      <c r="H105" s="395" t="s">
        <v>791</v>
      </c>
      <c r="I105" s="400" t="s">
        <v>591</v>
      </c>
      <c r="J105" s="430" t="s">
        <v>592</v>
      </c>
      <c r="K105" s="243">
        <v>0</v>
      </c>
      <c r="L105" s="243">
        <v>38</v>
      </c>
      <c r="M105" s="243" t="s">
        <v>112</v>
      </c>
      <c r="N105" s="243">
        <v>1024</v>
      </c>
      <c r="O105" s="249">
        <v>1</v>
      </c>
      <c r="P105" s="249">
        <v>44</v>
      </c>
      <c r="Q105" s="249">
        <v>1064</v>
      </c>
      <c r="R105" s="365">
        <f t="shared" si="1"/>
        <v>2088</v>
      </c>
      <c r="S105" s="475">
        <v>75</v>
      </c>
      <c r="T105" s="387">
        <v>86</v>
      </c>
    </row>
    <row r="106" spans="1:20" x14ac:dyDescent="0.25">
      <c r="A106" s="387">
        <v>87</v>
      </c>
      <c r="B106" s="145"/>
      <c r="C106" s="145"/>
      <c r="D106" s="83" t="s">
        <v>606</v>
      </c>
      <c r="E106" s="426" t="s">
        <v>792</v>
      </c>
      <c r="F106" s="395">
        <v>2002</v>
      </c>
      <c r="G106" s="411" t="s">
        <v>7</v>
      </c>
      <c r="H106" s="395" t="s">
        <v>724</v>
      </c>
      <c r="I106" s="400" t="s">
        <v>591</v>
      </c>
      <c r="J106" s="401" t="s">
        <v>592</v>
      </c>
      <c r="K106" s="243">
        <v>0</v>
      </c>
      <c r="L106" s="243">
        <v>37</v>
      </c>
      <c r="M106" s="243">
        <v>75</v>
      </c>
      <c r="N106" s="243">
        <v>1028</v>
      </c>
      <c r="O106" s="249">
        <v>1</v>
      </c>
      <c r="P106" s="249">
        <v>45</v>
      </c>
      <c r="Q106" s="249">
        <v>1060</v>
      </c>
      <c r="R106" s="365">
        <f t="shared" si="1"/>
        <v>2088</v>
      </c>
      <c r="S106" s="475">
        <v>75</v>
      </c>
      <c r="T106" s="387">
        <v>87</v>
      </c>
    </row>
    <row r="107" spans="1:20" x14ac:dyDescent="0.25">
      <c r="A107" s="387">
        <v>88</v>
      </c>
      <c r="B107" s="145"/>
      <c r="C107" s="145"/>
      <c r="D107" s="83" t="s">
        <v>793</v>
      </c>
      <c r="E107" s="426" t="s">
        <v>794</v>
      </c>
      <c r="F107" s="395">
        <v>2003</v>
      </c>
      <c r="G107" s="411" t="s">
        <v>7</v>
      </c>
      <c r="H107" s="395" t="s">
        <v>795</v>
      </c>
      <c r="I107" s="400" t="s">
        <v>591</v>
      </c>
      <c r="J107" s="401" t="s">
        <v>592</v>
      </c>
      <c r="K107" s="243">
        <v>0</v>
      </c>
      <c r="L107" s="243">
        <v>36</v>
      </c>
      <c r="M107" s="243">
        <v>34</v>
      </c>
      <c r="N107" s="243">
        <v>1044</v>
      </c>
      <c r="O107" s="249">
        <v>1</v>
      </c>
      <c r="P107" s="249">
        <v>49</v>
      </c>
      <c r="Q107" s="249">
        <v>1044</v>
      </c>
      <c r="R107" s="365">
        <f t="shared" si="1"/>
        <v>2088</v>
      </c>
      <c r="S107" s="475">
        <v>75</v>
      </c>
      <c r="T107" s="387">
        <v>88</v>
      </c>
    </row>
    <row r="108" spans="1:20" x14ac:dyDescent="0.25">
      <c r="A108" s="387">
        <v>89</v>
      </c>
      <c r="B108" s="145"/>
      <c r="C108" s="145"/>
      <c r="D108" s="83" t="s">
        <v>673</v>
      </c>
      <c r="E108" s="426" t="s">
        <v>796</v>
      </c>
      <c r="F108" s="420">
        <v>2002</v>
      </c>
      <c r="G108" s="411" t="s">
        <v>7</v>
      </c>
      <c r="H108" s="395" t="s">
        <v>797</v>
      </c>
      <c r="I108" s="400" t="s">
        <v>591</v>
      </c>
      <c r="J108" s="401" t="s">
        <v>601</v>
      </c>
      <c r="K108" s="241">
        <v>0</v>
      </c>
      <c r="L108" s="243">
        <v>37</v>
      </c>
      <c r="M108" s="243">
        <v>88</v>
      </c>
      <c r="N108" s="243">
        <v>1028</v>
      </c>
      <c r="O108" s="329">
        <v>1</v>
      </c>
      <c r="P108" s="249">
        <v>45</v>
      </c>
      <c r="Q108" s="249">
        <v>1060</v>
      </c>
      <c r="R108" s="365">
        <f t="shared" si="1"/>
        <v>2088</v>
      </c>
      <c r="S108" s="475">
        <v>75</v>
      </c>
      <c r="T108" s="387">
        <v>89</v>
      </c>
    </row>
    <row r="109" spans="1:20" x14ac:dyDescent="0.25">
      <c r="A109" s="387">
        <v>90</v>
      </c>
      <c r="B109" s="145"/>
      <c r="C109" s="145"/>
      <c r="D109" s="83" t="s">
        <v>798</v>
      </c>
      <c r="E109" s="426" t="s">
        <v>799</v>
      </c>
      <c r="F109" s="395">
        <v>2003</v>
      </c>
      <c r="G109" s="411" t="s">
        <v>7</v>
      </c>
      <c r="H109" s="395" t="s">
        <v>795</v>
      </c>
      <c r="I109" s="400" t="s">
        <v>591</v>
      </c>
      <c r="J109" s="401" t="s">
        <v>592</v>
      </c>
      <c r="K109" s="243">
        <v>0</v>
      </c>
      <c r="L109" s="474">
        <v>39</v>
      </c>
      <c r="M109" s="243">
        <v>40</v>
      </c>
      <c r="N109" s="243">
        <v>1008</v>
      </c>
      <c r="O109" s="249">
        <v>1</v>
      </c>
      <c r="P109" s="249">
        <v>40</v>
      </c>
      <c r="Q109" s="249">
        <v>1080</v>
      </c>
      <c r="R109" s="365">
        <f t="shared" si="1"/>
        <v>2088</v>
      </c>
      <c r="S109" s="475">
        <v>75</v>
      </c>
      <c r="T109" s="387">
        <v>90</v>
      </c>
    </row>
    <row r="110" spans="1:20" x14ac:dyDescent="0.25">
      <c r="A110" s="387">
        <v>91</v>
      </c>
      <c r="B110" s="145"/>
      <c r="C110" s="145"/>
      <c r="D110" s="83" t="s">
        <v>800</v>
      </c>
      <c r="E110" s="426" t="s">
        <v>801</v>
      </c>
      <c r="F110" s="395">
        <v>2002</v>
      </c>
      <c r="G110" s="411" t="s">
        <v>7</v>
      </c>
      <c r="H110" s="395" t="s">
        <v>686</v>
      </c>
      <c r="I110" s="400" t="s">
        <v>591</v>
      </c>
      <c r="J110" s="401" t="s">
        <v>592</v>
      </c>
      <c r="K110" s="243">
        <v>0</v>
      </c>
      <c r="L110" s="474">
        <v>39</v>
      </c>
      <c r="M110" s="243">
        <v>46</v>
      </c>
      <c r="N110" s="243">
        <v>1008</v>
      </c>
      <c r="O110" s="249">
        <v>1</v>
      </c>
      <c r="P110" s="249">
        <v>40</v>
      </c>
      <c r="Q110" s="249">
        <v>1080</v>
      </c>
      <c r="R110" s="365">
        <f t="shared" si="1"/>
        <v>2088</v>
      </c>
      <c r="S110" s="475">
        <v>75</v>
      </c>
      <c r="T110" s="387">
        <v>91</v>
      </c>
    </row>
    <row r="111" spans="1:20" x14ac:dyDescent="0.25">
      <c r="A111" s="387">
        <v>92</v>
      </c>
      <c r="B111" s="145"/>
      <c r="C111" s="145"/>
      <c r="D111" s="83" t="s">
        <v>802</v>
      </c>
      <c r="E111" s="426" t="s">
        <v>803</v>
      </c>
      <c r="F111" s="420">
        <v>2002</v>
      </c>
      <c r="G111" s="411" t="s">
        <v>7</v>
      </c>
      <c r="H111" s="395" t="s">
        <v>804</v>
      </c>
      <c r="I111" s="400" t="s">
        <v>605</v>
      </c>
      <c r="J111" s="401" t="s">
        <v>592</v>
      </c>
      <c r="K111" s="241">
        <v>0</v>
      </c>
      <c r="L111" s="243">
        <v>38</v>
      </c>
      <c r="M111" s="243">
        <v>37</v>
      </c>
      <c r="N111" s="243">
        <v>1020</v>
      </c>
      <c r="O111" s="329">
        <v>1</v>
      </c>
      <c r="P111" s="249">
        <v>43</v>
      </c>
      <c r="Q111" s="249">
        <v>1068</v>
      </c>
      <c r="R111" s="365">
        <f t="shared" si="1"/>
        <v>2088</v>
      </c>
      <c r="S111" s="475">
        <v>75</v>
      </c>
      <c r="T111" s="387">
        <v>92</v>
      </c>
    </row>
    <row r="112" spans="1:20" x14ac:dyDescent="0.25">
      <c r="A112" s="387">
        <v>93</v>
      </c>
      <c r="B112" s="145"/>
      <c r="C112" s="145"/>
      <c r="D112" s="83" t="s">
        <v>805</v>
      </c>
      <c r="E112" s="426" t="s">
        <v>806</v>
      </c>
      <c r="F112" s="420">
        <v>2002</v>
      </c>
      <c r="G112" s="411" t="s">
        <v>7</v>
      </c>
      <c r="H112" s="395" t="s">
        <v>807</v>
      </c>
      <c r="I112" s="400" t="s">
        <v>598</v>
      </c>
      <c r="J112" s="401" t="s">
        <v>592</v>
      </c>
      <c r="K112" s="241">
        <v>0</v>
      </c>
      <c r="L112" s="243">
        <v>38</v>
      </c>
      <c r="M112" s="243">
        <v>47</v>
      </c>
      <c r="N112" s="243">
        <v>1020</v>
      </c>
      <c r="O112" s="329">
        <v>1</v>
      </c>
      <c r="P112" s="249">
        <v>43</v>
      </c>
      <c r="Q112" s="249">
        <v>1068</v>
      </c>
      <c r="R112" s="365">
        <f t="shared" si="1"/>
        <v>2088</v>
      </c>
      <c r="S112" s="475">
        <v>75</v>
      </c>
      <c r="T112" s="387">
        <v>93</v>
      </c>
    </row>
    <row r="113" spans="1:20" x14ac:dyDescent="0.25">
      <c r="A113" s="387">
        <v>94</v>
      </c>
      <c r="B113" s="145"/>
      <c r="C113" s="145"/>
      <c r="D113" s="83" t="s">
        <v>808</v>
      </c>
      <c r="E113" s="426" t="s">
        <v>809</v>
      </c>
      <c r="F113" s="420">
        <v>2002</v>
      </c>
      <c r="G113" s="411" t="s">
        <v>7</v>
      </c>
      <c r="H113" s="395" t="s">
        <v>810</v>
      </c>
      <c r="I113" s="400" t="s">
        <v>598</v>
      </c>
      <c r="J113" s="401" t="s">
        <v>592</v>
      </c>
      <c r="K113" s="241">
        <v>0</v>
      </c>
      <c r="L113" s="243">
        <v>38</v>
      </c>
      <c r="M113" s="243" t="s">
        <v>14</v>
      </c>
      <c r="N113" s="243">
        <v>1024</v>
      </c>
      <c r="O113" s="329">
        <v>1</v>
      </c>
      <c r="P113" s="249">
        <v>45</v>
      </c>
      <c r="Q113" s="249">
        <v>1060</v>
      </c>
      <c r="R113" s="365">
        <f t="shared" si="1"/>
        <v>2084</v>
      </c>
      <c r="S113" s="475">
        <v>85</v>
      </c>
      <c r="T113" s="387">
        <v>94</v>
      </c>
    </row>
    <row r="114" spans="1:20" x14ac:dyDescent="0.25">
      <c r="A114" s="387">
        <v>95</v>
      </c>
      <c r="B114" s="145"/>
      <c r="C114" s="145"/>
      <c r="D114" s="83" t="s">
        <v>811</v>
      </c>
      <c r="E114" s="426" t="s">
        <v>812</v>
      </c>
      <c r="F114" s="395">
        <v>2002</v>
      </c>
      <c r="G114" s="411" t="s">
        <v>7</v>
      </c>
      <c r="H114" s="395" t="s">
        <v>741</v>
      </c>
      <c r="I114" s="400" t="s">
        <v>591</v>
      </c>
      <c r="J114" s="401" t="s">
        <v>601</v>
      </c>
      <c r="K114" s="243">
        <v>0</v>
      </c>
      <c r="L114" s="243">
        <v>38</v>
      </c>
      <c r="M114" s="243">
        <v>11</v>
      </c>
      <c r="N114" s="243">
        <v>1024</v>
      </c>
      <c r="O114" s="249">
        <v>1</v>
      </c>
      <c r="P114" s="249">
        <v>45</v>
      </c>
      <c r="Q114" s="249">
        <v>1060</v>
      </c>
      <c r="R114" s="365">
        <f t="shared" si="1"/>
        <v>2084</v>
      </c>
      <c r="S114" s="475">
        <v>85</v>
      </c>
      <c r="T114" s="387">
        <v>95</v>
      </c>
    </row>
    <row r="115" spans="1:20" x14ac:dyDescent="0.25">
      <c r="A115" s="387">
        <v>96</v>
      </c>
      <c r="B115" s="145"/>
      <c r="C115" s="145"/>
      <c r="D115" s="83" t="s">
        <v>811</v>
      </c>
      <c r="E115" s="426" t="s">
        <v>812</v>
      </c>
      <c r="F115" s="395">
        <v>2002</v>
      </c>
      <c r="G115" s="411" t="s">
        <v>7</v>
      </c>
      <c r="H115" s="395" t="s">
        <v>702</v>
      </c>
      <c r="I115" s="400" t="s">
        <v>591</v>
      </c>
      <c r="J115" s="401" t="s">
        <v>592</v>
      </c>
      <c r="K115" s="243">
        <v>0</v>
      </c>
      <c r="L115" s="243">
        <v>38</v>
      </c>
      <c r="M115" s="243">
        <v>83</v>
      </c>
      <c r="N115" s="243">
        <v>1016</v>
      </c>
      <c r="O115" s="249">
        <v>1</v>
      </c>
      <c r="P115" s="249">
        <v>43</v>
      </c>
      <c r="Q115" s="249">
        <v>1068</v>
      </c>
      <c r="R115" s="365">
        <f t="shared" si="1"/>
        <v>2084</v>
      </c>
      <c r="S115" s="475">
        <v>85</v>
      </c>
      <c r="T115" s="387">
        <v>96</v>
      </c>
    </row>
    <row r="116" spans="1:20" x14ac:dyDescent="0.25">
      <c r="A116" s="387">
        <v>97</v>
      </c>
      <c r="B116" s="145"/>
      <c r="C116" s="145"/>
      <c r="D116" s="83" t="s">
        <v>813</v>
      </c>
      <c r="E116" s="426" t="s">
        <v>814</v>
      </c>
      <c r="F116" s="395">
        <v>2002</v>
      </c>
      <c r="G116" s="411" t="s">
        <v>7</v>
      </c>
      <c r="H116" s="395" t="s">
        <v>815</v>
      </c>
      <c r="I116" s="400" t="s">
        <v>605</v>
      </c>
      <c r="J116" s="401" t="s">
        <v>592</v>
      </c>
      <c r="K116" s="243">
        <v>0</v>
      </c>
      <c r="L116" s="243">
        <v>37</v>
      </c>
      <c r="M116" s="243">
        <v>30</v>
      </c>
      <c r="N116" s="243">
        <v>1036</v>
      </c>
      <c r="O116" s="249">
        <v>1</v>
      </c>
      <c r="P116" s="249">
        <v>48</v>
      </c>
      <c r="Q116" s="249">
        <v>1048</v>
      </c>
      <c r="R116" s="365">
        <f t="shared" si="1"/>
        <v>2084</v>
      </c>
      <c r="S116" s="475">
        <v>85</v>
      </c>
      <c r="T116" s="387">
        <v>97</v>
      </c>
    </row>
    <row r="117" spans="1:20" x14ac:dyDescent="0.25">
      <c r="A117" s="387">
        <v>98</v>
      </c>
      <c r="B117" s="145"/>
      <c r="C117" s="145"/>
      <c r="D117" s="83" t="s">
        <v>816</v>
      </c>
      <c r="E117" s="426" t="s">
        <v>817</v>
      </c>
      <c r="F117" s="420">
        <v>2002</v>
      </c>
      <c r="G117" s="411" t="s">
        <v>7</v>
      </c>
      <c r="H117" s="395" t="s">
        <v>657</v>
      </c>
      <c r="I117" s="400" t="s">
        <v>591</v>
      </c>
      <c r="J117" s="401" t="s">
        <v>592</v>
      </c>
      <c r="K117" s="241">
        <v>0</v>
      </c>
      <c r="L117" s="243">
        <v>36</v>
      </c>
      <c r="M117" s="243">
        <v>85</v>
      </c>
      <c r="N117" s="243">
        <v>1040</v>
      </c>
      <c r="O117" s="249">
        <v>1</v>
      </c>
      <c r="P117" s="249">
        <v>49</v>
      </c>
      <c r="Q117" s="249">
        <v>1044</v>
      </c>
      <c r="R117" s="365">
        <f t="shared" si="1"/>
        <v>2084</v>
      </c>
      <c r="S117" s="475">
        <v>85</v>
      </c>
      <c r="T117" s="387">
        <v>98</v>
      </c>
    </row>
    <row r="118" spans="1:20" x14ac:dyDescent="0.25">
      <c r="A118" s="387">
        <v>99</v>
      </c>
      <c r="B118" s="145"/>
      <c r="C118" s="145"/>
      <c r="D118" s="83" t="s">
        <v>818</v>
      </c>
      <c r="E118" s="426" t="s">
        <v>435</v>
      </c>
      <c r="F118" s="420">
        <v>2003</v>
      </c>
      <c r="G118" s="411" t="s">
        <v>7</v>
      </c>
      <c r="H118" s="395" t="s">
        <v>737</v>
      </c>
      <c r="I118" s="400" t="s">
        <v>598</v>
      </c>
      <c r="J118" s="401" t="s">
        <v>592</v>
      </c>
      <c r="K118" s="241">
        <v>0</v>
      </c>
      <c r="L118" s="243">
        <v>37</v>
      </c>
      <c r="M118" s="243">
        <v>31</v>
      </c>
      <c r="N118" s="243">
        <v>1036</v>
      </c>
      <c r="O118" s="329">
        <v>1</v>
      </c>
      <c r="P118" s="249">
        <v>48</v>
      </c>
      <c r="Q118" s="249">
        <v>1048</v>
      </c>
      <c r="R118" s="365">
        <f t="shared" si="1"/>
        <v>2084</v>
      </c>
      <c r="S118" s="475">
        <v>85</v>
      </c>
      <c r="T118" s="387">
        <v>99</v>
      </c>
    </row>
    <row r="119" spans="1:20" x14ac:dyDescent="0.25">
      <c r="A119" s="387">
        <v>100</v>
      </c>
      <c r="B119" s="145"/>
      <c r="C119" s="145"/>
      <c r="D119" s="83" t="s">
        <v>773</v>
      </c>
      <c r="E119" s="426" t="s">
        <v>774</v>
      </c>
      <c r="F119" s="395">
        <v>2002</v>
      </c>
      <c r="G119" s="411" t="s">
        <v>7</v>
      </c>
      <c r="H119" s="420" t="s">
        <v>600</v>
      </c>
      <c r="I119" s="400" t="s">
        <v>591</v>
      </c>
      <c r="J119" s="401" t="s">
        <v>601</v>
      </c>
      <c r="K119" s="243">
        <v>0</v>
      </c>
      <c r="L119" s="243">
        <v>35</v>
      </c>
      <c r="M119" s="243" t="s">
        <v>116</v>
      </c>
      <c r="N119" s="241">
        <v>1060</v>
      </c>
      <c r="O119" s="249">
        <v>1</v>
      </c>
      <c r="P119" s="249">
        <v>54</v>
      </c>
      <c r="Q119" s="329">
        <v>1024</v>
      </c>
      <c r="R119" s="365">
        <f t="shared" si="1"/>
        <v>2084</v>
      </c>
      <c r="S119" s="475">
        <v>85</v>
      </c>
      <c r="T119" s="387">
        <v>100</v>
      </c>
    </row>
    <row r="120" spans="1:20" x14ac:dyDescent="0.25">
      <c r="A120" s="387">
        <v>101</v>
      </c>
      <c r="B120" s="145"/>
      <c r="C120" s="145"/>
      <c r="D120" s="83" t="s">
        <v>819</v>
      </c>
      <c r="E120" s="426" t="s">
        <v>820</v>
      </c>
      <c r="F120" s="395">
        <v>2002</v>
      </c>
      <c r="G120" s="411" t="s">
        <v>7</v>
      </c>
      <c r="H120" s="395" t="s">
        <v>821</v>
      </c>
      <c r="I120" s="400" t="s">
        <v>605</v>
      </c>
      <c r="J120" s="401" t="s">
        <v>592</v>
      </c>
      <c r="K120" s="243">
        <v>0</v>
      </c>
      <c r="L120" s="243">
        <v>37</v>
      </c>
      <c r="M120" s="243" t="s">
        <v>62</v>
      </c>
      <c r="N120" s="243">
        <v>1036</v>
      </c>
      <c r="O120" s="249">
        <v>1</v>
      </c>
      <c r="P120" s="249">
        <v>48</v>
      </c>
      <c r="Q120" s="249">
        <v>1048</v>
      </c>
      <c r="R120" s="365">
        <f t="shared" si="1"/>
        <v>2084</v>
      </c>
      <c r="S120" s="475">
        <v>85</v>
      </c>
      <c r="T120" s="387">
        <v>101</v>
      </c>
    </row>
    <row r="121" spans="1:20" x14ac:dyDescent="0.25">
      <c r="A121" s="387">
        <v>102</v>
      </c>
      <c r="B121" s="145"/>
      <c r="C121" s="145"/>
      <c r="D121" s="83" t="s">
        <v>822</v>
      </c>
      <c r="E121" s="426" t="s">
        <v>823</v>
      </c>
      <c r="F121" s="395">
        <v>2002</v>
      </c>
      <c r="G121" s="411" t="s">
        <v>7</v>
      </c>
      <c r="H121" s="395" t="s">
        <v>824</v>
      </c>
      <c r="I121" s="400" t="s">
        <v>591</v>
      </c>
      <c r="J121" s="401" t="s">
        <v>601</v>
      </c>
      <c r="K121" s="243">
        <v>0</v>
      </c>
      <c r="L121" s="243">
        <v>39</v>
      </c>
      <c r="M121" s="243">
        <v>22</v>
      </c>
      <c r="N121" s="243">
        <v>1012</v>
      </c>
      <c r="O121" s="249">
        <v>1</v>
      </c>
      <c r="P121" s="249">
        <v>42</v>
      </c>
      <c r="Q121" s="249">
        <v>1072</v>
      </c>
      <c r="R121" s="365">
        <f t="shared" si="1"/>
        <v>2084</v>
      </c>
      <c r="S121" s="475">
        <v>85</v>
      </c>
      <c r="T121" s="387">
        <v>102</v>
      </c>
    </row>
    <row r="122" spans="1:20" x14ac:dyDescent="0.25">
      <c r="A122" s="387">
        <v>103</v>
      </c>
      <c r="B122" s="145"/>
      <c r="C122" s="145"/>
      <c r="D122" s="83" t="s">
        <v>822</v>
      </c>
      <c r="E122" s="426" t="s">
        <v>823</v>
      </c>
      <c r="F122" s="420">
        <v>2002</v>
      </c>
      <c r="G122" s="411" t="s">
        <v>7</v>
      </c>
      <c r="H122" s="395" t="s">
        <v>825</v>
      </c>
      <c r="I122" s="400" t="s">
        <v>598</v>
      </c>
      <c r="J122" s="401" t="s">
        <v>592</v>
      </c>
      <c r="K122" s="241">
        <v>0</v>
      </c>
      <c r="L122" s="243">
        <v>39</v>
      </c>
      <c r="M122" s="243" t="s">
        <v>74</v>
      </c>
      <c r="N122" s="243">
        <v>1012</v>
      </c>
      <c r="O122" s="329">
        <v>1</v>
      </c>
      <c r="P122" s="249">
        <v>42</v>
      </c>
      <c r="Q122" s="249">
        <v>1072</v>
      </c>
      <c r="R122" s="365">
        <f t="shared" si="1"/>
        <v>2084</v>
      </c>
      <c r="S122" s="475">
        <v>85</v>
      </c>
      <c r="T122" s="387">
        <v>103</v>
      </c>
    </row>
    <row r="123" spans="1:20" x14ac:dyDescent="0.25">
      <c r="A123" s="387">
        <v>104</v>
      </c>
      <c r="B123" s="145"/>
      <c r="C123" s="145"/>
      <c r="D123" s="83" t="s">
        <v>279</v>
      </c>
      <c r="E123" s="426" t="s">
        <v>826</v>
      </c>
      <c r="F123" s="420">
        <v>2002</v>
      </c>
      <c r="G123" s="411" t="s">
        <v>7</v>
      </c>
      <c r="H123" s="395" t="s">
        <v>678</v>
      </c>
      <c r="I123" s="400" t="s">
        <v>591</v>
      </c>
      <c r="J123" s="401" t="s">
        <v>592</v>
      </c>
      <c r="K123" s="241">
        <v>0</v>
      </c>
      <c r="L123" s="243">
        <v>39</v>
      </c>
      <c r="M123" s="243">
        <v>84</v>
      </c>
      <c r="N123" s="243">
        <v>1004</v>
      </c>
      <c r="O123" s="329">
        <v>1</v>
      </c>
      <c r="P123" s="249">
        <v>40</v>
      </c>
      <c r="Q123" s="249">
        <v>1080</v>
      </c>
      <c r="R123" s="365">
        <f t="shared" si="1"/>
        <v>2084</v>
      </c>
      <c r="S123" s="475">
        <v>85</v>
      </c>
      <c r="T123" s="387">
        <v>104</v>
      </c>
    </row>
    <row r="124" spans="1:20" x14ac:dyDescent="0.25">
      <c r="A124" s="387">
        <v>105</v>
      </c>
      <c r="B124" s="145"/>
      <c r="C124" s="145"/>
      <c r="D124" s="83" t="s">
        <v>827</v>
      </c>
      <c r="E124" s="426" t="s">
        <v>828</v>
      </c>
      <c r="F124" s="395">
        <v>2003</v>
      </c>
      <c r="G124" s="411" t="s">
        <v>7</v>
      </c>
      <c r="H124" s="395" t="s">
        <v>829</v>
      </c>
      <c r="I124" s="400" t="s">
        <v>598</v>
      </c>
      <c r="J124" s="401" t="s">
        <v>592</v>
      </c>
      <c r="K124" s="243">
        <v>0</v>
      </c>
      <c r="L124" s="243">
        <v>39</v>
      </c>
      <c r="M124" s="243">
        <v>46</v>
      </c>
      <c r="N124" s="243">
        <v>1008</v>
      </c>
      <c r="O124" s="249">
        <v>1</v>
      </c>
      <c r="P124" s="249">
        <v>41</v>
      </c>
      <c r="Q124" s="249">
        <v>1076</v>
      </c>
      <c r="R124" s="365">
        <f t="shared" si="1"/>
        <v>2084</v>
      </c>
      <c r="S124" s="475">
        <v>85</v>
      </c>
      <c r="T124" s="387">
        <v>105</v>
      </c>
    </row>
    <row r="125" spans="1:20" x14ac:dyDescent="0.25">
      <c r="A125" s="387">
        <v>106</v>
      </c>
      <c r="B125" s="145"/>
      <c r="C125" s="145"/>
      <c r="D125" s="83" t="s">
        <v>773</v>
      </c>
      <c r="E125" s="426" t="s">
        <v>830</v>
      </c>
      <c r="F125" s="395">
        <v>2002</v>
      </c>
      <c r="G125" s="411" t="s">
        <v>7</v>
      </c>
      <c r="H125" s="395" t="s">
        <v>831</v>
      </c>
      <c r="I125" s="400" t="s">
        <v>591</v>
      </c>
      <c r="J125" s="401" t="s">
        <v>601</v>
      </c>
      <c r="K125" s="243">
        <v>0</v>
      </c>
      <c r="L125" s="243">
        <v>39</v>
      </c>
      <c r="M125" s="243">
        <v>17</v>
      </c>
      <c r="N125" s="243">
        <v>1012</v>
      </c>
      <c r="O125" s="249">
        <v>1</v>
      </c>
      <c r="P125" s="249">
        <v>42</v>
      </c>
      <c r="Q125" s="249">
        <v>1072</v>
      </c>
      <c r="R125" s="365">
        <f t="shared" si="1"/>
        <v>2084</v>
      </c>
      <c r="S125" s="475">
        <v>85</v>
      </c>
      <c r="T125" s="387">
        <v>106</v>
      </c>
    </row>
    <row r="126" spans="1:20" x14ac:dyDescent="0.25">
      <c r="A126" s="387">
        <v>107</v>
      </c>
      <c r="B126" s="145"/>
      <c r="C126" s="145"/>
      <c r="D126" s="83" t="s">
        <v>832</v>
      </c>
      <c r="E126" s="426" t="s">
        <v>743</v>
      </c>
      <c r="F126" s="395">
        <v>2002</v>
      </c>
      <c r="G126" s="411" t="s">
        <v>7</v>
      </c>
      <c r="H126" s="395" t="s">
        <v>833</v>
      </c>
      <c r="I126" s="400" t="s">
        <v>605</v>
      </c>
      <c r="J126" s="401" t="s">
        <v>592</v>
      </c>
      <c r="K126" s="243">
        <v>0</v>
      </c>
      <c r="L126" s="243">
        <v>37</v>
      </c>
      <c r="M126" s="243">
        <v>80</v>
      </c>
      <c r="N126" s="243">
        <v>1028</v>
      </c>
      <c r="O126" s="249">
        <v>1</v>
      </c>
      <c r="P126" s="249">
        <v>46</v>
      </c>
      <c r="Q126" s="249">
        <v>1056</v>
      </c>
      <c r="R126" s="365">
        <f t="shared" si="1"/>
        <v>2084</v>
      </c>
      <c r="S126" s="475">
        <v>85</v>
      </c>
      <c r="T126" s="387">
        <v>107</v>
      </c>
    </row>
    <row r="127" spans="1:20" x14ac:dyDescent="0.25">
      <c r="A127" s="387">
        <v>108</v>
      </c>
      <c r="B127" s="145"/>
      <c r="C127" s="145"/>
      <c r="D127" s="83" t="s">
        <v>834</v>
      </c>
      <c r="E127" s="426" t="s">
        <v>835</v>
      </c>
      <c r="F127" s="420">
        <v>2002</v>
      </c>
      <c r="G127" s="411" t="s">
        <v>7</v>
      </c>
      <c r="H127" s="395" t="s">
        <v>836</v>
      </c>
      <c r="I127" s="400" t="s">
        <v>591</v>
      </c>
      <c r="J127" s="401" t="s">
        <v>592</v>
      </c>
      <c r="K127" s="241">
        <v>0</v>
      </c>
      <c r="L127" s="243">
        <v>37</v>
      </c>
      <c r="M127" s="243" t="s">
        <v>136</v>
      </c>
      <c r="N127" s="243">
        <v>1036</v>
      </c>
      <c r="O127" s="329">
        <v>1</v>
      </c>
      <c r="P127" s="249">
        <v>48</v>
      </c>
      <c r="Q127" s="249">
        <v>1048</v>
      </c>
      <c r="R127" s="365">
        <f t="shared" si="1"/>
        <v>2084</v>
      </c>
      <c r="S127" s="475">
        <v>85</v>
      </c>
      <c r="T127" s="387">
        <v>108</v>
      </c>
    </row>
    <row r="128" spans="1:20" x14ac:dyDescent="0.25">
      <c r="A128" s="387">
        <v>109</v>
      </c>
      <c r="B128" s="145"/>
      <c r="C128" s="145"/>
      <c r="D128" s="439" t="s">
        <v>518</v>
      </c>
      <c r="E128" s="439"/>
      <c r="F128" s="67">
        <v>2003</v>
      </c>
      <c r="G128" s="69" t="s">
        <v>476</v>
      </c>
      <c r="H128" s="413" t="s">
        <v>480</v>
      </c>
      <c r="I128" s="360" t="s">
        <v>478</v>
      </c>
      <c r="J128" s="152" t="s">
        <v>479</v>
      </c>
      <c r="K128" s="243" t="s">
        <v>105</v>
      </c>
      <c r="L128" s="243" t="s">
        <v>146</v>
      </c>
      <c r="M128" s="243" t="s">
        <v>74</v>
      </c>
      <c r="N128" s="370">
        <v>1012</v>
      </c>
      <c r="O128" s="249" t="s">
        <v>13</v>
      </c>
      <c r="P128" s="249" t="s">
        <v>142</v>
      </c>
      <c r="Q128" s="371">
        <v>1068</v>
      </c>
      <c r="R128" s="254">
        <f t="shared" si="1"/>
        <v>2080</v>
      </c>
      <c r="S128" s="406">
        <v>10</v>
      </c>
      <c r="T128" s="387">
        <v>109</v>
      </c>
    </row>
    <row r="129" spans="1:20" x14ac:dyDescent="0.25">
      <c r="A129" s="387">
        <v>110</v>
      </c>
      <c r="B129" s="145"/>
      <c r="C129" s="145"/>
      <c r="D129" s="83" t="s">
        <v>757</v>
      </c>
      <c r="E129" s="426" t="s">
        <v>837</v>
      </c>
      <c r="F129" s="395">
        <v>2002</v>
      </c>
      <c r="G129" s="411" t="s">
        <v>7</v>
      </c>
      <c r="H129" s="395" t="s">
        <v>838</v>
      </c>
      <c r="I129" s="400" t="s">
        <v>605</v>
      </c>
      <c r="J129" s="401" t="s">
        <v>592</v>
      </c>
      <c r="K129" s="243">
        <v>0</v>
      </c>
      <c r="L129" s="243">
        <v>35</v>
      </c>
      <c r="M129" s="243">
        <v>40</v>
      </c>
      <c r="N129" s="243">
        <v>1056</v>
      </c>
      <c r="O129" s="249">
        <v>1</v>
      </c>
      <c r="P129" s="249">
        <v>54</v>
      </c>
      <c r="Q129" s="249">
        <v>1024</v>
      </c>
      <c r="R129" s="365">
        <f t="shared" si="1"/>
        <v>2080</v>
      </c>
      <c r="S129" s="475">
        <v>100</v>
      </c>
      <c r="T129" s="387">
        <v>110</v>
      </c>
    </row>
    <row r="130" spans="1:20" x14ac:dyDescent="0.25">
      <c r="A130" s="387">
        <v>111</v>
      </c>
      <c r="B130" s="145"/>
      <c r="C130" s="145"/>
      <c r="D130" s="83" t="s">
        <v>757</v>
      </c>
      <c r="E130" s="426" t="s">
        <v>758</v>
      </c>
      <c r="F130" s="420">
        <v>2002</v>
      </c>
      <c r="G130" s="411" t="s">
        <v>7</v>
      </c>
      <c r="H130" s="395" t="s">
        <v>839</v>
      </c>
      <c r="I130" s="400" t="s">
        <v>598</v>
      </c>
      <c r="J130" s="401" t="s">
        <v>592</v>
      </c>
      <c r="K130" s="241">
        <v>0</v>
      </c>
      <c r="L130" s="243">
        <v>42</v>
      </c>
      <c r="M130" s="243">
        <v>20</v>
      </c>
      <c r="N130" s="243">
        <v>976</v>
      </c>
      <c r="O130" s="329">
        <v>1</v>
      </c>
      <c r="P130" s="249">
        <v>34</v>
      </c>
      <c r="Q130" s="249">
        <v>1104</v>
      </c>
      <c r="R130" s="365">
        <f t="shared" si="1"/>
        <v>2080</v>
      </c>
      <c r="S130" s="475">
        <v>100</v>
      </c>
      <c r="T130" s="387">
        <v>111</v>
      </c>
    </row>
    <row r="131" spans="1:20" x14ac:dyDescent="0.25">
      <c r="A131" s="387">
        <v>112</v>
      </c>
      <c r="B131" s="145"/>
      <c r="C131" s="145"/>
      <c r="D131" s="83" t="s">
        <v>635</v>
      </c>
      <c r="E131" s="426" t="s">
        <v>636</v>
      </c>
      <c r="F131" s="420">
        <v>2002</v>
      </c>
      <c r="G131" s="411" t="s">
        <v>7</v>
      </c>
      <c r="H131" s="395" t="s">
        <v>840</v>
      </c>
      <c r="I131" s="400" t="s">
        <v>591</v>
      </c>
      <c r="J131" s="401" t="s">
        <v>601</v>
      </c>
      <c r="K131" s="241">
        <v>0</v>
      </c>
      <c r="L131" s="243">
        <v>41</v>
      </c>
      <c r="M131" s="243">
        <v>19</v>
      </c>
      <c r="N131" s="243">
        <v>988</v>
      </c>
      <c r="O131" s="329">
        <v>1</v>
      </c>
      <c r="P131" s="249">
        <v>37</v>
      </c>
      <c r="Q131" s="249">
        <v>1092</v>
      </c>
      <c r="R131" s="365">
        <f t="shared" si="1"/>
        <v>2080</v>
      </c>
      <c r="S131" s="475">
        <v>100</v>
      </c>
      <c r="T131" s="387">
        <v>112</v>
      </c>
    </row>
    <row r="132" spans="1:20" x14ac:dyDescent="0.25">
      <c r="A132" s="387">
        <v>113</v>
      </c>
      <c r="B132" s="145"/>
      <c r="C132" s="145"/>
      <c r="D132" s="83" t="s">
        <v>841</v>
      </c>
      <c r="E132" s="426" t="s">
        <v>842</v>
      </c>
      <c r="F132" s="420">
        <v>2002</v>
      </c>
      <c r="G132" s="411" t="s">
        <v>7</v>
      </c>
      <c r="H132" s="395" t="s">
        <v>597</v>
      </c>
      <c r="I132" s="400" t="s">
        <v>598</v>
      </c>
      <c r="J132" s="401" t="s">
        <v>592</v>
      </c>
      <c r="K132" s="241">
        <v>0</v>
      </c>
      <c r="L132" s="243">
        <v>36</v>
      </c>
      <c r="M132" s="243">
        <v>15</v>
      </c>
      <c r="N132" s="243">
        <v>1048</v>
      </c>
      <c r="O132" s="329">
        <v>1</v>
      </c>
      <c r="P132" s="249">
        <v>52</v>
      </c>
      <c r="Q132" s="249">
        <v>1032</v>
      </c>
      <c r="R132" s="365">
        <f t="shared" si="1"/>
        <v>2080</v>
      </c>
      <c r="S132" s="475">
        <v>100</v>
      </c>
      <c r="T132" s="387">
        <v>113</v>
      </c>
    </row>
    <row r="133" spans="1:20" x14ac:dyDescent="0.25">
      <c r="A133" s="387">
        <v>114</v>
      </c>
      <c r="B133" s="145"/>
      <c r="C133" s="145"/>
      <c r="D133" s="83" t="s">
        <v>773</v>
      </c>
      <c r="E133" s="426" t="s">
        <v>830</v>
      </c>
      <c r="F133" s="420">
        <v>2002</v>
      </c>
      <c r="G133" s="411" t="s">
        <v>7</v>
      </c>
      <c r="H133" s="395" t="s">
        <v>843</v>
      </c>
      <c r="I133" s="400" t="s">
        <v>605</v>
      </c>
      <c r="J133" s="401" t="s">
        <v>592</v>
      </c>
      <c r="K133" s="241">
        <v>0</v>
      </c>
      <c r="L133" s="243">
        <v>37</v>
      </c>
      <c r="M133" s="243">
        <v>53</v>
      </c>
      <c r="N133" s="243">
        <v>1032</v>
      </c>
      <c r="O133" s="249">
        <v>1</v>
      </c>
      <c r="P133" s="249">
        <v>48</v>
      </c>
      <c r="Q133" s="249">
        <v>1048</v>
      </c>
      <c r="R133" s="365">
        <f t="shared" si="1"/>
        <v>2080</v>
      </c>
      <c r="S133" s="475">
        <v>100</v>
      </c>
      <c r="T133" s="387">
        <v>114</v>
      </c>
    </row>
    <row r="134" spans="1:20" x14ac:dyDescent="0.25">
      <c r="A134" s="387">
        <v>115</v>
      </c>
      <c r="B134" s="145"/>
      <c r="C134" s="145"/>
      <c r="D134" s="439" t="s">
        <v>519</v>
      </c>
      <c r="E134" s="439"/>
      <c r="F134" s="67">
        <v>2003</v>
      </c>
      <c r="G134" s="69" t="s">
        <v>476</v>
      </c>
      <c r="H134" s="413" t="s">
        <v>480</v>
      </c>
      <c r="I134" s="360" t="s">
        <v>478</v>
      </c>
      <c r="J134" s="152" t="s">
        <v>479</v>
      </c>
      <c r="K134" s="243" t="s">
        <v>105</v>
      </c>
      <c r="L134" s="243" t="s">
        <v>15</v>
      </c>
      <c r="M134" s="243" t="s">
        <v>136</v>
      </c>
      <c r="N134" s="370">
        <v>1036</v>
      </c>
      <c r="O134" s="249" t="s">
        <v>13</v>
      </c>
      <c r="P134" s="249" t="s">
        <v>185</v>
      </c>
      <c r="Q134" s="371">
        <v>1040</v>
      </c>
      <c r="R134" s="254">
        <f t="shared" si="1"/>
        <v>2076</v>
      </c>
      <c r="S134" s="406">
        <v>11</v>
      </c>
      <c r="T134" s="387">
        <v>115</v>
      </c>
    </row>
    <row r="135" spans="1:20" x14ac:dyDescent="0.25">
      <c r="A135" s="387">
        <v>116</v>
      </c>
      <c r="B135" s="145"/>
      <c r="C135" s="145"/>
      <c r="D135" s="83" t="s">
        <v>844</v>
      </c>
      <c r="E135" s="426" t="s">
        <v>845</v>
      </c>
      <c r="F135" s="395">
        <v>2002</v>
      </c>
      <c r="G135" s="411" t="s">
        <v>7</v>
      </c>
      <c r="H135" s="395" t="s">
        <v>689</v>
      </c>
      <c r="I135" s="400" t="s">
        <v>598</v>
      </c>
      <c r="J135" s="401" t="s">
        <v>592</v>
      </c>
      <c r="K135" s="243">
        <v>0</v>
      </c>
      <c r="L135" s="243">
        <v>37</v>
      </c>
      <c r="M135" s="243" t="s">
        <v>74</v>
      </c>
      <c r="N135" s="243">
        <v>1036</v>
      </c>
      <c r="O135" s="249">
        <v>1</v>
      </c>
      <c r="P135" s="249">
        <v>50</v>
      </c>
      <c r="Q135" s="249">
        <v>1040</v>
      </c>
      <c r="R135" s="365">
        <f t="shared" si="1"/>
        <v>2076</v>
      </c>
      <c r="S135" s="475">
        <v>105</v>
      </c>
      <c r="T135" s="387">
        <v>116</v>
      </c>
    </row>
    <row r="136" spans="1:20" x14ac:dyDescent="0.25">
      <c r="A136" s="387">
        <v>117</v>
      </c>
      <c r="B136" s="145"/>
      <c r="C136" s="145"/>
      <c r="D136" s="83" t="s">
        <v>846</v>
      </c>
      <c r="E136" s="426" t="s">
        <v>847</v>
      </c>
      <c r="F136" s="395">
        <v>2002</v>
      </c>
      <c r="G136" s="411" t="s">
        <v>7</v>
      </c>
      <c r="H136" s="395" t="s">
        <v>782</v>
      </c>
      <c r="I136" s="400" t="s">
        <v>591</v>
      </c>
      <c r="J136" s="401" t="s">
        <v>592</v>
      </c>
      <c r="K136" s="243">
        <v>0</v>
      </c>
      <c r="L136" s="243">
        <v>40</v>
      </c>
      <c r="M136" s="243">
        <v>93</v>
      </c>
      <c r="N136" s="243">
        <v>992</v>
      </c>
      <c r="O136" s="249">
        <v>1</v>
      </c>
      <c r="P136" s="249">
        <v>39</v>
      </c>
      <c r="Q136" s="249">
        <v>1084</v>
      </c>
      <c r="R136" s="365">
        <f t="shared" si="1"/>
        <v>2076</v>
      </c>
      <c r="S136" s="475">
        <v>105</v>
      </c>
      <c r="T136" s="387">
        <v>117</v>
      </c>
    </row>
    <row r="137" spans="1:20" x14ac:dyDescent="0.25">
      <c r="A137" s="387">
        <v>118</v>
      </c>
      <c r="B137" s="145"/>
      <c r="C137" s="145"/>
      <c r="D137" s="83" t="s">
        <v>848</v>
      </c>
      <c r="E137" s="426" t="s">
        <v>849</v>
      </c>
      <c r="F137" s="395">
        <v>2002</v>
      </c>
      <c r="G137" s="411" t="s">
        <v>7</v>
      </c>
      <c r="H137" s="395" t="s">
        <v>850</v>
      </c>
      <c r="I137" s="400" t="s">
        <v>591</v>
      </c>
      <c r="J137" s="395" t="s">
        <v>592</v>
      </c>
      <c r="K137" s="243">
        <v>0</v>
      </c>
      <c r="L137" s="243">
        <v>36</v>
      </c>
      <c r="M137" s="243" t="s">
        <v>74</v>
      </c>
      <c r="N137" s="243">
        <v>1048</v>
      </c>
      <c r="O137" s="249">
        <v>1</v>
      </c>
      <c r="P137" s="249">
        <v>53</v>
      </c>
      <c r="Q137" s="249">
        <v>1028</v>
      </c>
      <c r="R137" s="365">
        <f t="shared" si="1"/>
        <v>2076</v>
      </c>
      <c r="S137" s="475">
        <v>105</v>
      </c>
      <c r="T137" s="387">
        <v>118</v>
      </c>
    </row>
    <row r="138" spans="1:20" x14ac:dyDescent="0.25">
      <c r="A138" s="387">
        <v>119</v>
      </c>
      <c r="B138" s="145"/>
      <c r="C138" s="145"/>
      <c r="D138" s="83" t="s">
        <v>851</v>
      </c>
      <c r="E138" s="426" t="s">
        <v>852</v>
      </c>
      <c r="F138" s="395">
        <v>2002</v>
      </c>
      <c r="G138" s="411" t="s">
        <v>7</v>
      </c>
      <c r="H138" s="395" t="s">
        <v>727</v>
      </c>
      <c r="I138" s="400" t="s">
        <v>605</v>
      </c>
      <c r="J138" s="430" t="s">
        <v>592</v>
      </c>
      <c r="K138" s="243">
        <v>0</v>
      </c>
      <c r="L138" s="243">
        <v>39</v>
      </c>
      <c r="M138" s="243">
        <v>93</v>
      </c>
      <c r="N138" s="243">
        <v>1004</v>
      </c>
      <c r="O138" s="249">
        <v>1</v>
      </c>
      <c r="P138" s="249">
        <v>42</v>
      </c>
      <c r="Q138" s="249">
        <v>1072</v>
      </c>
      <c r="R138" s="365">
        <f t="shared" si="1"/>
        <v>2076</v>
      </c>
      <c r="S138" s="475">
        <v>105</v>
      </c>
      <c r="T138" s="387">
        <v>119</v>
      </c>
    </row>
    <row r="139" spans="1:20" x14ac:dyDescent="0.25">
      <c r="A139" s="387">
        <v>120</v>
      </c>
      <c r="B139" s="145"/>
      <c r="C139" s="145"/>
      <c r="D139" s="83" t="s">
        <v>853</v>
      </c>
      <c r="E139" s="426" t="s">
        <v>854</v>
      </c>
      <c r="F139" s="395">
        <v>2002</v>
      </c>
      <c r="G139" s="411" t="s">
        <v>7</v>
      </c>
      <c r="H139" s="395" t="s">
        <v>611</v>
      </c>
      <c r="I139" s="400" t="s">
        <v>605</v>
      </c>
      <c r="J139" s="401" t="s">
        <v>592</v>
      </c>
      <c r="K139" s="243">
        <v>0</v>
      </c>
      <c r="L139" s="243">
        <v>36</v>
      </c>
      <c r="M139" s="243" t="s">
        <v>185</v>
      </c>
      <c r="N139" s="243">
        <v>1044</v>
      </c>
      <c r="O139" s="249">
        <v>1</v>
      </c>
      <c r="P139" s="249">
        <v>52</v>
      </c>
      <c r="Q139" s="249">
        <v>1032</v>
      </c>
      <c r="R139" s="365">
        <f t="shared" si="1"/>
        <v>2076</v>
      </c>
      <c r="S139" s="475">
        <v>105</v>
      </c>
      <c r="T139" s="387">
        <v>120</v>
      </c>
    </row>
    <row r="140" spans="1:20" x14ac:dyDescent="0.25">
      <c r="A140" s="387">
        <v>121</v>
      </c>
      <c r="B140" s="145"/>
      <c r="C140" s="145"/>
      <c r="D140" s="83" t="s">
        <v>855</v>
      </c>
      <c r="E140" s="426" t="s">
        <v>856</v>
      </c>
      <c r="F140" s="395">
        <v>2002</v>
      </c>
      <c r="G140" s="411" t="s">
        <v>7</v>
      </c>
      <c r="H140" s="395" t="s">
        <v>857</v>
      </c>
      <c r="I140" s="400" t="s">
        <v>591</v>
      </c>
      <c r="J140" s="401" t="s">
        <v>592</v>
      </c>
      <c r="K140" s="243">
        <v>0</v>
      </c>
      <c r="L140" s="243">
        <v>40</v>
      </c>
      <c r="M140" s="243" t="s">
        <v>112</v>
      </c>
      <c r="N140" s="243">
        <v>1000</v>
      </c>
      <c r="O140" s="249">
        <v>1</v>
      </c>
      <c r="P140" s="249">
        <v>41</v>
      </c>
      <c r="Q140" s="249">
        <v>1076</v>
      </c>
      <c r="R140" s="365">
        <f t="shared" si="1"/>
        <v>2076</v>
      </c>
      <c r="S140" s="475">
        <v>105</v>
      </c>
      <c r="T140" s="387">
        <v>121</v>
      </c>
    </row>
    <row r="141" spans="1:20" x14ac:dyDescent="0.25">
      <c r="A141" s="387">
        <v>122</v>
      </c>
      <c r="B141" s="145"/>
      <c r="C141" s="145"/>
      <c r="D141" s="83" t="s">
        <v>303</v>
      </c>
      <c r="E141" s="426" t="s">
        <v>858</v>
      </c>
      <c r="F141" s="395">
        <v>2002</v>
      </c>
      <c r="G141" s="411" t="s">
        <v>7</v>
      </c>
      <c r="H141" s="395" t="s">
        <v>859</v>
      </c>
      <c r="I141" s="400" t="s">
        <v>591</v>
      </c>
      <c r="J141" s="401" t="s">
        <v>592</v>
      </c>
      <c r="K141" s="243">
        <v>0</v>
      </c>
      <c r="L141" s="243">
        <v>37</v>
      </c>
      <c r="M141" s="243">
        <v>80</v>
      </c>
      <c r="N141" s="243">
        <v>1028</v>
      </c>
      <c r="O141" s="249">
        <v>1</v>
      </c>
      <c r="P141" s="249">
        <v>48</v>
      </c>
      <c r="Q141" s="249">
        <v>1048</v>
      </c>
      <c r="R141" s="365">
        <f t="shared" si="1"/>
        <v>2076</v>
      </c>
      <c r="S141" s="475">
        <v>105</v>
      </c>
      <c r="T141" s="387">
        <v>122</v>
      </c>
    </row>
    <row r="142" spans="1:20" x14ac:dyDescent="0.25">
      <c r="A142" s="387">
        <v>123</v>
      </c>
      <c r="B142" s="145"/>
      <c r="C142" s="145"/>
      <c r="D142" s="439" t="s">
        <v>520</v>
      </c>
      <c r="E142" s="439"/>
      <c r="F142" s="67">
        <v>2003</v>
      </c>
      <c r="G142" s="69" t="s">
        <v>476</v>
      </c>
      <c r="H142" s="413" t="s">
        <v>480</v>
      </c>
      <c r="I142" s="360" t="s">
        <v>478</v>
      </c>
      <c r="J142" s="152" t="s">
        <v>479</v>
      </c>
      <c r="K142" s="243" t="s">
        <v>105</v>
      </c>
      <c r="L142" s="243" t="s">
        <v>146</v>
      </c>
      <c r="M142" s="243" t="s">
        <v>127</v>
      </c>
      <c r="N142" s="370">
        <v>1012</v>
      </c>
      <c r="O142" s="249" t="s">
        <v>13</v>
      </c>
      <c r="P142" s="249" t="s">
        <v>22</v>
      </c>
      <c r="Q142" s="371">
        <v>1060</v>
      </c>
      <c r="R142" s="254">
        <f t="shared" si="1"/>
        <v>2072</v>
      </c>
      <c r="S142" s="406">
        <v>12</v>
      </c>
      <c r="T142" s="387">
        <v>123</v>
      </c>
    </row>
    <row r="143" spans="1:20" x14ac:dyDescent="0.25">
      <c r="A143" s="387">
        <v>124</v>
      </c>
      <c r="B143" s="145"/>
      <c r="C143" s="145"/>
      <c r="D143" s="439" t="s">
        <v>521</v>
      </c>
      <c r="E143" s="439"/>
      <c r="F143" s="67">
        <v>2002</v>
      </c>
      <c r="G143" s="69" t="s">
        <v>476</v>
      </c>
      <c r="H143" s="413" t="s">
        <v>480</v>
      </c>
      <c r="I143" s="360" t="s">
        <v>478</v>
      </c>
      <c r="J143" s="152" t="s">
        <v>479</v>
      </c>
      <c r="K143" s="243" t="s">
        <v>105</v>
      </c>
      <c r="L143" s="244" t="s">
        <v>15</v>
      </c>
      <c r="M143" s="244" t="s">
        <v>73</v>
      </c>
      <c r="N143" s="370">
        <v>1028</v>
      </c>
      <c r="O143" s="249" t="s">
        <v>13</v>
      </c>
      <c r="P143" s="250" t="s">
        <v>186</v>
      </c>
      <c r="Q143" s="369">
        <v>1044</v>
      </c>
      <c r="R143" s="254">
        <f t="shared" si="1"/>
        <v>2072</v>
      </c>
      <c r="S143" s="406">
        <v>12</v>
      </c>
      <c r="T143" s="387">
        <v>124</v>
      </c>
    </row>
    <row r="144" spans="1:20" x14ac:dyDescent="0.25">
      <c r="A144" s="387">
        <v>125</v>
      </c>
      <c r="B144" s="145"/>
      <c r="C144" s="145"/>
      <c r="D144" s="439" t="s">
        <v>522</v>
      </c>
      <c r="E144" s="439"/>
      <c r="F144" s="69">
        <v>2002</v>
      </c>
      <c r="G144" s="69" t="s">
        <v>476</v>
      </c>
      <c r="H144" s="413" t="s">
        <v>477</v>
      </c>
      <c r="I144" s="360" t="s">
        <v>478</v>
      </c>
      <c r="J144" s="152" t="s">
        <v>479</v>
      </c>
      <c r="K144" s="241" t="s">
        <v>105</v>
      </c>
      <c r="L144" s="243" t="s">
        <v>19</v>
      </c>
      <c r="M144" s="243" t="s">
        <v>57</v>
      </c>
      <c r="N144" s="370">
        <v>1060</v>
      </c>
      <c r="O144" s="249" t="s">
        <v>13</v>
      </c>
      <c r="P144" s="249" t="s">
        <v>71</v>
      </c>
      <c r="Q144" s="369">
        <v>1012</v>
      </c>
      <c r="R144" s="254">
        <f t="shared" si="1"/>
        <v>2072</v>
      </c>
      <c r="S144" s="406">
        <v>12</v>
      </c>
      <c r="T144" s="387">
        <v>125</v>
      </c>
    </row>
    <row r="145" spans="1:20" x14ac:dyDescent="0.25">
      <c r="A145" s="387">
        <v>126</v>
      </c>
      <c r="B145" s="145"/>
      <c r="C145" s="145"/>
      <c r="D145" s="83" t="s">
        <v>860</v>
      </c>
      <c r="E145" s="426" t="s">
        <v>861</v>
      </c>
      <c r="F145" s="395">
        <v>2002</v>
      </c>
      <c r="G145" s="411" t="s">
        <v>7</v>
      </c>
      <c r="H145" s="395" t="s">
        <v>675</v>
      </c>
      <c r="I145" s="400" t="s">
        <v>598</v>
      </c>
      <c r="J145" s="401" t="s">
        <v>592</v>
      </c>
      <c r="K145" s="243">
        <v>0</v>
      </c>
      <c r="L145" s="243">
        <v>37</v>
      </c>
      <c r="M145" s="243">
        <v>27</v>
      </c>
      <c r="N145" s="243">
        <v>1036</v>
      </c>
      <c r="O145" s="249">
        <v>1</v>
      </c>
      <c r="P145" s="249">
        <v>51</v>
      </c>
      <c r="Q145" s="249">
        <v>1036</v>
      </c>
      <c r="R145" s="365">
        <f t="shared" si="1"/>
        <v>2072</v>
      </c>
      <c r="S145" s="475">
        <v>112</v>
      </c>
      <c r="T145" s="387">
        <v>126</v>
      </c>
    </row>
    <row r="146" spans="1:20" x14ac:dyDescent="0.25">
      <c r="A146" s="387">
        <v>127</v>
      </c>
      <c r="B146" s="145"/>
      <c r="C146" s="145"/>
      <c r="D146" s="83" t="s">
        <v>862</v>
      </c>
      <c r="E146" s="426" t="s">
        <v>863</v>
      </c>
      <c r="F146" s="395">
        <v>2002</v>
      </c>
      <c r="G146" s="411" t="s">
        <v>7</v>
      </c>
      <c r="H146" s="395" t="s">
        <v>762</v>
      </c>
      <c r="I146" s="400" t="s">
        <v>605</v>
      </c>
      <c r="J146" s="401" t="s">
        <v>592</v>
      </c>
      <c r="K146" s="243">
        <v>0</v>
      </c>
      <c r="L146" s="243">
        <v>37</v>
      </c>
      <c r="M146" s="243">
        <v>31</v>
      </c>
      <c r="N146" s="243">
        <v>1036</v>
      </c>
      <c r="O146" s="249">
        <v>1</v>
      </c>
      <c r="P146" s="249">
        <v>51</v>
      </c>
      <c r="Q146" s="249">
        <v>1036</v>
      </c>
      <c r="R146" s="365">
        <f t="shared" si="1"/>
        <v>2072</v>
      </c>
      <c r="S146" s="475">
        <v>112</v>
      </c>
      <c r="T146" s="387">
        <v>127</v>
      </c>
    </row>
    <row r="147" spans="1:20" x14ac:dyDescent="0.25">
      <c r="A147" s="387">
        <v>128</v>
      </c>
      <c r="B147" s="145"/>
      <c r="C147" s="145"/>
      <c r="D147" s="83" t="s">
        <v>635</v>
      </c>
      <c r="E147" s="426" t="s">
        <v>864</v>
      </c>
      <c r="F147" s="395">
        <v>2002</v>
      </c>
      <c r="G147" s="411" t="s">
        <v>7</v>
      </c>
      <c r="H147" s="395" t="s">
        <v>865</v>
      </c>
      <c r="I147" s="400" t="s">
        <v>591</v>
      </c>
      <c r="J147" s="401" t="s">
        <v>592</v>
      </c>
      <c r="K147" s="243">
        <v>0</v>
      </c>
      <c r="L147" s="243">
        <v>43</v>
      </c>
      <c r="M147" s="243">
        <v>65</v>
      </c>
      <c r="N147" s="243">
        <v>960</v>
      </c>
      <c r="O147" s="249">
        <v>1</v>
      </c>
      <c r="P147" s="249">
        <v>32</v>
      </c>
      <c r="Q147" s="249">
        <v>1112</v>
      </c>
      <c r="R147" s="365">
        <f t="shared" si="1"/>
        <v>2072</v>
      </c>
      <c r="S147" s="475">
        <v>112</v>
      </c>
      <c r="T147" s="387">
        <v>128</v>
      </c>
    </row>
    <row r="148" spans="1:20" x14ac:dyDescent="0.25">
      <c r="A148" s="387">
        <v>129</v>
      </c>
      <c r="B148" s="145"/>
      <c r="C148" s="145"/>
      <c r="D148" s="83" t="s">
        <v>777</v>
      </c>
      <c r="E148" s="426" t="s">
        <v>866</v>
      </c>
      <c r="F148" s="395">
        <v>2002</v>
      </c>
      <c r="G148" s="411" t="s">
        <v>7</v>
      </c>
      <c r="H148" s="395" t="s">
        <v>867</v>
      </c>
      <c r="I148" s="400" t="s">
        <v>605</v>
      </c>
      <c r="J148" s="401" t="s">
        <v>592</v>
      </c>
      <c r="K148" s="243">
        <v>0</v>
      </c>
      <c r="L148" s="243">
        <v>36</v>
      </c>
      <c r="M148" s="243" t="s">
        <v>74</v>
      </c>
      <c r="N148" s="243">
        <v>1048</v>
      </c>
      <c r="O148" s="249">
        <v>1</v>
      </c>
      <c r="P148" s="249">
        <v>54</v>
      </c>
      <c r="Q148" s="249">
        <v>1024</v>
      </c>
      <c r="R148" s="365">
        <f t="shared" ref="R148:R211" si="2">SUM(N148,Q148)</f>
        <v>2072</v>
      </c>
      <c r="S148" s="462">
        <v>112</v>
      </c>
      <c r="T148" s="387">
        <v>129</v>
      </c>
    </row>
    <row r="149" spans="1:20" x14ac:dyDescent="0.25">
      <c r="A149" s="387">
        <v>130</v>
      </c>
      <c r="B149" s="145"/>
      <c r="C149" s="145"/>
      <c r="D149" s="83" t="s">
        <v>673</v>
      </c>
      <c r="E149" s="426" t="s">
        <v>868</v>
      </c>
      <c r="F149" s="395">
        <v>2002</v>
      </c>
      <c r="G149" s="411" t="s">
        <v>7</v>
      </c>
      <c r="H149" s="395" t="s">
        <v>782</v>
      </c>
      <c r="I149" s="400" t="s">
        <v>591</v>
      </c>
      <c r="J149" s="401" t="s">
        <v>592</v>
      </c>
      <c r="K149" s="243">
        <v>0</v>
      </c>
      <c r="L149" s="243">
        <v>38</v>
      </c>
      <c r="M149" s="243">
        <v>25</v>
      </c>
      <c r="N149" s="243">
        <v>1024</v>
      </c>
      <c r="O149" s="249">
        <v>1</v>
      </c>
      <c r="P149" s="249">
        <v>48</v>
      </c>
      <c r="Q149" s="249">
        <v>1048</v>
      </c>
      <c r="R149" s="365">
        <f t="shared" si="2"/>
        <v>2072</v>
      </c>
      <c r="S149" s="462">
        <v>112</v>
      </c>
      <c r="T149" s="387">
        <v>130</v>
      </c>
    </row>
    <row r="150" spans="1:20" x14ac:dyDescent="0.25">
      <c r="A150" s="387">
        <v>131</v>
      </c>
      <c r="B150" s="145"/>
      <c r="C150" s="145"/>
      <c r="D150" s="83" t="s">
        <v>869</v>
      </c>
      <c r="E150" s="426" t="s">
        <v>870</v>
      </c>
      <c r="F150" s="395">
        <v>2002</v>
      </c>
      <c r="G150" s="66" t="s">
        <v>7</v>
      </c>
      <c r="H150" s="467" t="s">
        <v>824</v>
      </c>
      <c r="I150" s="361" t="s">
        <v>591</v>
      </c>
      <c r="J150" s="401" t="s">
        <v>601</v>
      </c>
      <c r="K150" s="243">
        <v>0</v>
      </c>
      <c r="L150" s="243">
        <v>37</v>
      </c>
      <c r="M150" s="243">
        <v>67</v>
      </c>
      <c r="N150" s="243">
        <v>1028</v>
      </c>
      <c r="O150" s="249">
        <v>1</v>
      </c>
      <c r="P150" s="249">
        <v>49</v>
      </c>
      <c r="Q150" s="249">
        <v>1044</v>
      </c>
      <c r="R150" s="364">
        <f t="shared" si="2"/>
        <v>2072</v>
      </c>
      <c r="S150" s="479">
        <v>112</v>
      </c>
      <c r="T150" s="387">
        <v>131</v>
      </c>
    </row>
    <row r="151" spans="1:20" x14ac:dyDescent="0.25">
      <c r="A151" s="387">
        <v>132</v>
      </c>
      <c r="B151" s="145"/>
      <c r="C151" s="394"/>
      <c r="D151" s="440" t="s">
        <v>284</v>
      </c>
      <c r="E151" s="425" t="s">
        <v>638</v>
      </c>
      <c r="F151" s="420">
        <v>2002</v>
      </c>
      <c r="G151" s="63" t="s">
        <v>7</v>
      </c>
      <c r="H151" s="420" t="s">
        <v>871</v>
      </c>
      <c r="I151" s="420" t="s">
        <v>591</v>
      </c>
      <c r="J151" s="420" t="s">
        <v>601</v>
      </c>
      <c r="K151" s="241">
        <v>0</v>
      </c>
      <c r="L151" s="241">
        <v>37</v>
      </c>
      <c r="M151" s="241">
        <v>40</v>
      </c>
      <c r="N151" s="241">
        <v>1032</v>
      </c>
      <c r="O151" s="329">
        <v>1</v>
      </c>
      <c r="P151" s="329">
        <v>50</v>
      </c>
      <c r="Q151" s="329">
        <v>1040</v>
      </c>
      <c r="R151" s="410">
        <f t="shared" si="2"/>
        <v>2072</v>
      </c>
      <c r="S151" s="461">
        <v>112</v>
      </c>
      <c r="T151" s="387">
        <v>132</v>
      </c>
    </row>
    <row r="152" spans="1:20" x14ac:dyDescent="0.25">
      <c r="A152" s="387">
        <v>133</v>
      </c>
      <c r="B152" s="145"/>
      <c r="C152" s="145"/>
      <c r="D152" s="439" t="s">
        <v>523</v>
      </c>
      <c r="E152" s="439"/>
      <c r="F152" s="67">
        <v>2002</v>
      </c>
      <c r="G152" s="67" t="s">
        <v>476</v>
      </c>
      <c r="H152" s="413" t="s">
        <v>481</v>
      </c>
      <c r="I152" s="83" t="s">
        <v>478</v>
      </c>
      <c r="J152" s="66" t="s">
        <v>479</v>
      </c>
      <c r="K152" s="243" t="s">
        <v>105</v>
      </c>
      <c r="L152" s="243" t="s">
        <v>11</v>
      </c>
      <c r="M152" s="243" t="s">
        <v>179</v>
      </c>
      <c r="N152" s="370">
        <v>984</v>
      </c>
      <c r="O152" s="249" t="s">
        <v>13</v>
      </c>
      <c r="P152" s="249" t="s">
        <v>146</v>
      </c>
      <c r="Q152" s="368">
        <v>1084</v>
      </c>
      <c r="R152" s="373">
        <f t="shared" si="2"/>
        <v>2068</v>
      </c>
      <c r="S152" s="409">
        <v>15</v>
      </c>
      <c r="T152" s="387">
        <v>133</v>
      </c>
    </row>
    <row r="153" spans="1:20" x14ac:dyDescent="0.25">
      <c r="A153" s="390">
        <v>134</v>
      </c>
      <c r="B153" s="145"/>
      <c r="C153" s="145"/>
      <c r="D153" s="83" t="s">
        <v>872</v>
      </c>
      <c r="E153" s="426" t="s">
        <v>873</v>
      </c>
      <c r="F153" s="395">
        <v>2002</v>
      </c>
      <c r="G153" s="66" t="s">
        <v>7</v>
      </c>
      <c r="H153" s="395" t="s">
        <v>874</v>
      </c>
      <c r="I153" s="395" t="s">
        <v>591</v>
      </c>
      <c r="J153" s="395" t="s">
        <v>601</v>
      </c>
      <c r="K153" s="243">
        <v>0</v>
      </c>
      <c r="L153" s="243">
        <v>37</v>
      </c>
      <c r="M153" s="243">
        <v>90</v>
      </c>
      <c r="N153" s="243">
        <v>1028</v>
      </c>
      <c r="O153" s="249">
        <v>1</v>
      </c>
      <c r="P153" s="249">
        <v>50</v>
      </c>
      <c r="Q153" s="329">
        <v>1040</v>
      </c>
      <c r="R153" s="410">
        <f t="shared" si="2"/>
        <v>2068</v>
      </c>
      <c r="S153" s="462">
        <v>119</v>
      </c>
      <c r="T153" s="390">
        <v>134</v>
      </c>
    </row>
    <row r="154" spans="1:20" x14ac:dyDescent="0.25">
      <c r="A154" s="387">
        <v>135</v>
      </c>
      <c r="B154" s="145"/>
      <c r="C154" s="145"/>
      <c r="D154" s="83" t="s">
        <v>875</v>
      </c>
      <c r="E154" s="426" t="s">
        <v>876</v>
      </c>
      <c r="F154" s="395">
        <v>2002</v>
      </c>
      <c r="G154" s="66" t="s">
        <v>7</v>
      </c>
      <c r="H154" s="395" t="s">
        <v>877</v>
      </c>
      <c r="I154" s="395" t="s">
        <v>591</v>
      </c>
      <c r="J154" s="395" t="s">
        <v>592</v>
      </c>
      <c r="K154" s="243">
        <v>0</v>
      </c>
      <c r="L154" s="243">
        <v>38</v>
      </c>
      <c r="M154" s="243">
        <v>75</v>
      </c>
      <c r="N154" s="243">
        <v>1016</v>
      </c>
      <c r="O154" s="249">
        <v>1</v>
      </c>
      <c r="P154" s="249">
        <v>47</v>
      </c>
      <c r="Q154" s="329">
        <v>1052</v>
      </c>
      <c r="R154" s="410">
        <f t="shared" si="2"/>
        <v>2068</v>
      </c>
      <c r="S154" s="462">
        <v>119</v>
      </c>
      <c r="T154" s="387">
        <v>135</v>
      </c>
    </row>
    <row r="155" spans="1:20" x14ac:dyDescent="0.25">
      <c r="A155" s="387">
        <v>136</v>
      </c>
      <c r="B155" s="145"/>
      <c r="C155" s="145"/>
      <c r="D155" s="83" t="s">
        <v>878</v>
      </c>
      <c r="E155" s="426" t="s">
        <v>879</v>
      </c>
      <c r="F155" s="395">
        <v>2002</v>
      </c>
      <c r="G155" s="66" t="s">
        <v>7</v>
      </c>
      <c r="H155" s="395" t="s">
        <v>782</v>
      </c>
      <c r="I155" s="395" t="s">
        <v>591</v>
      </c>
      <c r="J155" s="395" t="s">
        <v>592</v>
      </c>
      <c r="K155" s="243">
        <v>0</v>
      </c>
      <c r="L155" s="243">
        <v>37</v>
      </c>
      <c r="M155" s="243">
        <v>67</v>
      </c>
      <c r="N155" s="243">
        <v>1028</v>
      </c>
      <c r="O155" s="249">
        <v>1</v>
      </c>
      <c r="P155" s="249">
        <v>50</v>
      </c>
      <c r="Q155" s="329">
        <v>1040</v>
      </c>
      <c r="R155" s="410">
        <f t="shared" si="2"/>
        <v>2068</v>
      </c>
      <c r="S155" s="462">
        <v>119</v>
      </c>
      <c r="T155" s="387">
        <v>136</v>
      </c>
    </row>
    <row r="156" spans="1:20" x14ac:dyDescent="0.25">
      <c r="A156" s="387">
        <v>137</v>
      </c>
      <c r="B156" s="145"/>
      <c r="C156" s="145"/>
      <c r="D156" s="83" t="s">
        <v>880</v>
      </c>
      <c r="E156" s="426" t="s">
        <v>881</v>
      </c>
      <c r="F156" s="395">
        <v>2003</v>
      </c>
      <c r="G156" s="66" t="s">
        <v>7</v>
      </c>
      <c r="H156" s="395" t="s">
        <v>882</v>
      </c>
      <c r="I156" s="395" t="s">
        <v>591</v>
      </c>
      <c r="J156" s="395" t="s">
        <v>592</v>
      </c>
      <c r="K156" s="243">
        <v>0</v>
      </c>
      <c r="L156" s="243">
        <v>37</v>
      </c>
      <c r="M156" s="243">
        <v>37</v>
      </c>
      <c r="N156" s="243">
        <v>1032</v>
      </c>
      <c r="O156" s="249">
        <v>1</v>
      </c>
      <c r="P156" s="249">
        <v>51</v>
      </c>
      <c r="Q156" s="329">
        <v>1036</v>
      </c>
      <c r="R156" s="410">
        <f t="shared" si="2"/>
        <v>2068</v>
      </c>
      <c r="S156" s="462">
        <v>119</v>
      </c>
      <c r="T156" s="387">
        <v>137</v>
      </c>
    </row>
    <row r="157" spans="1:20" x14ac:dyDescent="0.25">
      <c r="A157" s="387">
        <v>138</v>
      </c>
      <c r="B157" s="145"/>
      <c r="C157" s="145"/>
      <c r="D157" s="83" t="s">
        <v>883</v>
      </c>
      <c r="E157" s="426" t="s">
        <v>884</v>
      </c>
      <c r="F157" s="395">
        <v>2002</v>
      </c>
      <c r="G157" s="66" t="s">
        <v>7</v>
      </c>
      <c r="H157" s="395" t="s">
        <v>795</v>
      </c>
      <c r="I157" s="395" t="s">
        <v>591</v>
      </c>
      <c r="J157" s="395" t="s">
        <v>592</v>
      </c>
      <c r="K157" s="243">
        <v>0</v>
      </c>
      <c r="L157" s="243">
        <v>39</v>
      </c>
      <c r="M157" s="243">
        <v>22</v>
      </c>
      <c r="N157" s="243">
        <v>1012</v>
      </c>
      <c r="O157" s="249">
        <v>1</v>
      </c>
      <c r="P157" s="249">
        <v>46</v>
      </c>
      <c r="Q157" s="329">
        <v>1056</v>
      </c>
      <c r="R157" s="410">
        <f t="shared" si="2"/>
        <v>2068</v>
      </c>
      <c r="S157" s="462">
        <v>119</v>
      </c>
      <c r="T157" s="387">
        <v>138</v>
      </c>
    </row>
    <row r="158" spans="1:20" x14ac:dyDescent="0.25">
      <c r="A158" s="387">
        <v>139</v>
      </c>
      <c r="B158" s="145"/>
      <c r="C158" s="145"/>
      <c r="D158" s="83" t="s">
        <v>780</v>
      </c>
      <c r="E158" s="426" t="s">
        <v>885</v>
      </c>
      <c r="F158" s="395">
        <v>2002</v>
      </c>
      <c r="G158" s="66" t="s">
        <v>7</v>
      </c>
      <c r="H158" s="395" t="s">
        <v>886</v>
      </c>
      <c r="I158" s="395" t="s">
        <v>591</v>
      </c>
      <c r="J158" s="395" t="s">
        <v>592</v>
      </c>
      <c r="K158" s="243">
        <v>0</v>
      </c>
      <c r="L158" s="243">
        <v>34</v>
      </c>
      <c r="M158" s="243">
        <v>78</v>
      </c>
      <c r="N158" s="243">
        <v>1064</v>
      </c>
      <c r="O158" s="249">
        <v>1</v>
      </c>
      <c r="P158" s="249">
        <v>59</v>
      </c>
      <c r="Q158" s="329">
        <v>1004</v>
      </c>
      <c r="R158" s="410">
        <f t="shared" si="2"/>
        <v>2068</v>
      </c>
      <c r="S158" s="462">
        <v>119</v>
      </c>
      <c r="T158" s="387">
        <v>139</v>
      </c>
    </row>
    <row r="159" spans="1:20" x14ac:dyDescent="0.25">
      <c r="A159" s="387">
        <v>140</v>
      </c>
      <c r="B159" s="145"/>
      <c r="C159" s="145"/>
      <c r="D159" s="83" t="s">
        <v>887</v>
      </c>
      <c r="E159" s="426" t="s">
        <v>888</v>
      </c>
      <c r="F159" s="395">
        <v>2002</v>
      </c>
      <c r="G159" s="66" t="s">
        <v>7</v>
      </c>
      <c r="H159" s="395" t="s">
        <v>746</v>
      </c>
      <c r="I159" s="395" t="s">
        <v>591</v>
      </c>
      <c r="J159" s="395" t="s">
        <v>592</v>
      </c>
      <c r="K159" s="243">
        <v>0</v>
      </c>
      <c r="L159" s="243">
        <v>37</v>
      </c>
      <c r="M159" s="243">
        <v>33</v>
      </c>
      <c r="N159" s="243">
        <v>1032</v>
      </c>
      <c r="O159" s="249">
        <v>1</v>
      </c>
      <c r="P159" s="249">
        <v>51</v>
      </c>
      <c r="Q159" s="329">
        <v>1036</v>
      </c>
      <c r="R159" s="410">
        <f t="shared" si="2"/>
        <v>2068</v>
      </c>
      <c r="S159" s="462">
        <v>119</v>
      </c>
      <c r="T159" s="387">
        <v>140</v>
      </c>
    </row>
    <row r="160" spans="1:20" x14ac:dyDescent="0.25">
      <c r="A160" s="387">
        <v>141</v>
      </c>
      <c r="B160" s="145"/>
      <c r="C160" s="145"/>
      <c r="D160" s="83" t="s">
        <v>889</v>
      </c>
      <c r="E160" s="426" t="s">
        <v>890</v>
      </c>
      <c r="F160" s="395">
        <v>2002</v>
      </c>
      <c r="G160" s="66" t="s">
        <v>7</v>
      </c>
      <c r="H160" s="395" t="s">
        <v>678</v>
      </c>
      <c r="I160" s="395" t="s">
        <v>591</v>
      </c>
      <c r="J160" s="395" t="s">
        <v>592</v>
      </c>
      <c r="K160" s="243">
        <v>0</v>
      </c>
      <c r="L160" s="243">
        <v>40</v>
      </c>
      <c r="M160" s="243">
        <v>72</v>
      </c>
      <c r="N160" s="243">
        <v>992</v>
      </c>
      <c r="O160" s="249">
        <v>1</v>
      </c>
      <c r="P160" s="249">
        <v>41</v>
      </c>
      <c r="Q160" s="329">
        <v>1076</v>
      </c>
      <c r="R160" s="410">
        <f t="shared" si="2"/>
        <v>2068</v>
      </c>
      <c r="S160" s="462">
        <v>119</v>
      </c>
      <c r="T160" s="387">
        <v>141</v>
      </c>
    </row>
    <row r="161" spans="1:20" x14ac:dyDescent="0.25">
      <c r="A161" s="387">
        <v>142</v>
      </c>
      <c r="B161" s="145"/>
      <c r="C161" s="145"/>
      <c r="D161" s="83" t="s">
        <v>891</v>
      </c>
      <c r="E161" s="426" t="s">
        <v>892</v>
      </c>
      <c r="F161" s="395">
        <v>2002</v>
      </c>
      <c r="G161" s="66" t="s">
        <v>7</v>
      </c>
      <c r="H161" s="395" t="s">
        <v>698</v>
      </c>
      <c r="I161" s="395" t="s">
        <v>591</v>
      </c>
      <c r="J161" s="395" t="s">
        <v>592</v>
      </c>
      <c r="K161" s="243">
        <v>0</v>
      </c>
      <c r="L161" s="243">
        <v>38</v>
      </c>
      <c r="M161" s="243" t="s">
        <v>74</v>
      </c>
      <c r="N161" s="243">
        <v>1024</v>
      </c>
      <c r="O161" s="249">
        <v>1</v>
      </c>
      <c r="P161" s="249">
        <v>49</v>
      </c>
      <c r="Q161" s="329">
        <v>1044</v>
      </c>
      <c r="R161" s="410">
        <f t="shared" si="2"/>
        <v>2068</v>
      </c>
      <c r="S161" s="462">
        <v>119</v>
      </c>
      <c r="T161" s="387">
        <v>142</v>
      </c>
    </row>
    <row r="162" spans="1:20" x14ac:dyDescent="0.25">
      <c r="A162" s="387">
        <v>143</v>
      </c>
      <c r="B162" s="145"/>
      <c r="C162" s="145"/>
      <c r="D162" s="439" t="s">
        <v>524</v>
      </c>
      <c r="E162" s="439"/>
      <c r="F162" s="67">
        <v>2002</v>
      </c>
      <c r="G162" s="67" t="s">
        <v>476</v>
      </c>
      <c r="H162" s="413" t="s">
        <v>480</v>
      </c>
      <c r="I162" s="83" t="s">
        <v>478</v>
      </c>
      <c r="J162" s="66" t="s">
        <v>479</v>
      </c>
      <c r="K162" s="243" t="s">
        <v>105</v>
      </c>
      <c r="L162" s="243" t="s">
        <v>23</v>
      </c>
      <c r="M162" s="243" t="s">
        <v>130</v>
      </c>
      <c r="N162" s="370">
        <v>1016</v>
      </c>
      <c r="O162" s="249" t="s">
        <v>13</v>
      </c>
      <c r="P162" s="249" t="s">
        <v>187</v>
      </c>
      <c r="Q162" s="368">
        <v>1048</v>
      </c>
      <c r="R162" s="373">
        <f t="shared" si="2"/>
        <v>2064</v>
      </c>
      <c r="S162" s="409">
        <v>16</v>
      </c>
      <c r="T162" s="387">
        <v>143</v>
      </c>
    </row>
    <row r="163" spans="1:20" x14ac:dyDescent="0.25">
      <c r="A163" s="387">
        <v>144</v>
      </c>
      <c r="B163" s="145"/>
      <c r="C163" s="145"/>
      <c r="D163" s="83" t="s">
        <v>893</v>
      </c>
      <c r="E163" s="426" t="s">
        <v>894</v>
      </c>
      <c r="F163" s="395">
        <v>2003</v>
      </c>
      <c r="G163" s="66" t="s">
        <v>7</v>
      </c>
      <c r="H163" s="395" t="s">
        <v>737</v>
      </c>
      <c r="I163" s="395" t="s">
        <v>598</v>
      </c>
      <c r="J163" s="395" t="s">
        <v>592</v>
      </c>
      <c r="K163" s="243">
        <v>0</v>
      </c>
      <c r="L163" s="243">
        <v>41</v>
      </c>
      <c r="M163" s="243">
        <v>31</v>
      </c>
      <c r="N163" s="243">
        <v>988</v>
      </c>
      <c r="O163" s="249">
        <v>1</v>
      </c>
      <c r="P163" s="249">
        <v>41</v>
      </c>
      <c r="Q163" s="329">
        <v>1076</v>
      </c>
      <c r="R163" s="410">
        <f t="shared" si="2"/>
        <v>2064</v>
      </c>
      <c r="S163" s="462">
        <v>128</v>
      </c>
      <c r="T163" s="387">
        <v>144</v>
      </c>
    </row>
    <row r="164" spans="1:20" x14ac:dyDescent="0.25">
      <c r="A164" s="387">
        <v>145</v>
      </c>
      <c r="B164" s="145"/>
      <c r="C164" s="145"/>
      <c r="D164" s="83" t="s">
        <v>895</v>
      </c>
      <c r="E164" s="426" t="s">
        <v>896</v>
      </c>
      <c r="F164" s="395">
        <v>2003</v>
      </c>
      <c r="G164" s="66" t="s">
        <v>7</v>
      </c>
      <c r="H164" s="395" t="s">
        <v>897</v>
      </c>
      <c r="I164" s="395" t="s">
        <v>598</v>
      </c>
      <c r="J164" s="395" t="s">
        <v>592</v>
      </c>
      <c r="K164" s="243">
        <v>0</v>
      </c>
      <c r="L164" s="243">
        <v>40</v>
      </c>
      <c r="M164" s="243">
        <v>28</v>
      </c>
      <c r="N164" s="243">
        <v>1000</v>
      </c>
      <c r="O164" s="249">
        <v>1</v>
      </c>
      <c r="P164" s="249">
        <v>44</v>
      </c>
      <c r="Q164" s="329">
        <v>1064</v>
      </c>
      <c r="R164" s="410">
        <f t="shared" si="2"/>
        <v>2064</v>
      </c>
      <c r="S164" s="462">
        <v>128</v>
      </c>
      <c r="T164" s="387">
        <v>145</v>
      </c>
    </row>
    <row r="165" spans="1:20" x14ac:dyDescent="0.25">
      <c r="A165" s="387">
        <v>146</v>
      </c>
      <c r="B165" s="145"/>
      <c r="C165" s="145"/>
      <c r="D165" s="83" t="s">
        <v>898</v>
      </c>
      <c r="E165" s="426" t="s">
        <v>899</v>
      </c>
      <c r="F165" s="395">
        <v>2002</v>
      </c>
      <c r="G165" s="66" t="s">
        <v>7</v>
      </c>
      <c r="H165" s="395" t="s">
        <v>900</v>
      </c>
      <c r="I165" s="395" t="s">
        <v>591</v>
      </c>
      <c r="J165" s="395" t="s">
        <v>592</v>
      </c>
      <c r="K165" s="243">
        <v>0</v>
      </c>
      <c r="L165" s="243">
        <v>41</v>
      </c>
      <c r="M165" s="243">
        <v>60</v>
      </c>
      <c r="N165" s="243">
        <v>984</v>
      </c>
      <c r="O165" s="249">
        <v>1</v>
      </c>
      <c r="P165" s="249">
        <v>40</v>
      </c>
      <c r="Q165" s="329">
        <v>1080</v>
      </c>
      <c r="R165" s="410">
        <f t="shared" si="2"/>
        <v>2064</v>
      </c>
      <c r="S165" s="462">
        <v>128</v>
      </c>
      <c r="T165" s="387">
        <v>146</v>
      </c>
    </row>
    <row r="166" spans="1:20" x14ac:dyDescent="0.25">
      <c r="A166" s="387">
        <v>147</v>
      </c>
      <c r="B166" s="145"/>
      <c r="C166" s="145"/>
      <c r="D166" s="83" t="s">
        <v>805</v>
      </c>
      <c r="E166" s="426" t="s">
        <v>901</v>
      </c>
      <c r="F166" s="395">
        <v>2002</v>
      </c>
      <c r="G166" s="66" t="s">
        <v>7</v>
      </c>
      <c r="H166" s="395" t="s">
        <v>642</v>
      </c>
      <c r="I166" s="395" t="s">
        <v>598</v>
      </c>
      <c r="J166" s="395" t="s">
        <v>592</v>
      </c>
      <c r="K166" s="243">
        <v>0</v>
      </c>
      <c r="L166" s="243">
        <v>39</v>
      </c>
      <c r="M166" s="243">
        <v>74</v>
      </c>
      <c r="N166" s="243">
        <v>1004</v>
      </c>
      <c r="O166" s="249">
        <v>1</v>
      </c>
      <c r="P166" s="249">
        <v>45</v>
      </c>
      <c r="Q166" s="329">
        <v>1060</v>
      </c>
      <c r="R166" s="410">
        <f t="shared" si="2"/>
        <v>2064</v>
      </c>
      <c r="S166" s="462">
        <v>128</v>
      </c>
      <c r="T166" s="387">
        <v>147</v>
      </c>
    </row>
    <row r="167" spans="1:20" x14ac:dyDescent="0.25">
      <c r="A167" s="387">
        <v>148</v>
      </c>
      <c r="B167" s="145"/>
      <c r="C167" s="145"/>
      <c r="D167" s="83" t="s">
        <v>902</v>
      </c>
      <c r="E167" s="426" t="s">
        <v>903</v>
      </c>
      <c r="F167" s="395">
        <v>2003</v>
      </c>
      <c r="G167" s="66" t="s">
        <v>7</v>
      </c>
      <c r="H167" s="395" t="s">
        <v>904</v>
      </c>
      <c r="I167" s="395" t="s">
        <v>591</v>
      </c>
      <c r="J167" s="395" t="s">
        <v>592</v>
      </c>
      <c r="K167" s="243">
        <v>0</v>
      </c>
      <c r="L167" s="243">
        <v>37</v>
      </c>
      <c r="M167" s="243" t="s">
        <v>108</v>
      </c>
      <c r="N167" s="243">
        <v>1036</v>
      </c>
      <c r="O167" s="249">
        <v>1</v>
      </c>
      <c r="P167" s="249">
        <v>53</v>
      </c>
      <c r="Q167" s="329">
        <v>1028</v>
      </c>
      <c r="R167" s="410">
        <f t="shared" si="2"/>
        <v>2064</v>
      </c>
      <c r="S167" s="462">
        <v>128</v>
      </c>
      <c r="T167" s="387">
        <v>148</v>
      </c>
    </row>
    <row r="168" spans="1:20" x14ac:dyDescent="0.25">
      <c r="A168" s="387">
        <v>149</v>
      </c>
      <c r="B168" s="145"/>
      <c r="C168" s="145"/>
      <c r="D168" s="83" t="s">
        <v>905</v>
      </c>
      <c r="E168" s="426" t="s">
        <v>743</v>
      </c>
      <c r="F168" s="395">
        <v>2002</v>
      </c>
      <c r="G168" s="66" t="s">
        <v>7</v>
      </c>
      <c r="H168" s="395" t="s">
        <v>906</v>
      </c>
      <c r="I168" s="395" t="s">
        <v>605</v>
      </c>
      <c r="J168" s="395" t="s">
        <v>592</v>
      </c>
      <c r="K168" s="243">
        <v>0</v>
      </c>
      <c r="L168" s="243">
        <v>36</v>
      </c>
      <c r="M168" s="243" t="s">
        <v>74</v>
      </c>
      <c r="N168" s="243">
        <v>1048</v>
      </c>
      <c r="O168" s="249">
        <v>1</v>
      </c>
      <c r="P168" s="249">
        <v>56</v>
      </c>
      <c r="Q168" s="329">
        <v>1016</v>
      </c>
      <c r="R168" s="410">
        <f t="shared" si="2"/>
        <v>2064</v>
      </c>
      <c r="S168" s="462">
        <v>128</v>
      </c>
      <c r="T168" s="387">
        <v>149</v>
      </c>
    </row>
    <row r="169" spans="1:20" x14ac:dyDescent="0.25">
      <c r="A169" s="387">
        <v>150</v>
      </c>
      <c r="B169" s="145"/>
      <c r="C169" s="145"/>
      <c r="D169" s="83" t="s">
        <v>301</v>
      </c>
      <c r="E169" s="426" t="s">
        <v>907</v>
      </c>
      <c r="F169" s="395">
        <v>2003</v>
      </c>
      <c r="G169" s="66" t="s">
        <v>7</v>
      </c>
      <c r="H169" s="395" t="s">
        <v>708</v>
      </c>
      <c r="I169" s="395" t="s">
        <v>591</v>
      </c>
      <c r="J169" s="395" t="s">
        <v>592</v>
      </c>
      <c r="K169" s="243">
        <v>0</v>
      </c>
      <c r="L169" s="243">
        <v>38</v>
      </c>
      <c r="M169" s="243" t="s">
        <v>74</v>
      </c>
      <c r="N169" s="243">
        <v>1024</v>
      </c>
      <c r="O169" s="249">
        <v>1</v>
      </c>
      <c r="P169" s="249">
        <v>50</v>
      </c>
      <c r="Q169" s="329">
        <v>1040</v>
      </c>
      <c r="R169" s="410">
        <f t="shared" si="2"/>
        <v>2064</v>
      </c>
      <c r="S169" s="462">
        <v>128</v>
      </c>
      <c r="T169" s="387">
        <v>150</v>
      </c>
    </row>
    <row r="170" spans="1:20" x14ac:dyDescent="0.25">
      <c r="A170" s="387">
        <v>151</v>
      </c>
      <c r="B170" s="145"/>
      <c r="C170" s="145"/>
      <c r="D170" s="83" t="s">
        <v>869</v>
      </c>
      <c r="E170" s="426" t="s">
        <v>870</v>
      </c>
      <c r="F170" s="395">
        <v>2002</v>
      </c>
      <c r="G170" s="66" t="s">
        <v>7</v>
      </c>
      <c r="H170" s="395" t="s">
        <v>825</v>
      </c>
      <c r="I170" s="395" t="s">
        <v>598</v>
      </c>
      <c r="J170" s="395" t="s">
        <v>592</v>
      </c>
      <c r="K170" s="243">
        <v>0</v>
      </c>
      <c r="L170" s="243">
        <v>37</v>
      </c>
      <c r="M170" s="243" t="s">
        <v>74</v>
      </c>
      <c r="N170" s="243">
        <v>1036</v>
      </c>
      <c r="O170" s="249">
        <v>1</v>
      </c>
      <c r="P170" s="249">
        <v>53</v>
      </c>
      <c r="Q170" s="329">
        <v>1028</v>
      </c>
      <c r="R170" s="410">
        <f t="shared" si="2"/>
        <v>2064</v>
      </c>
      <c r="S170" s="462">
        <v>128</v>
      </c>
      <c r="T170" s="387">
        <v>151</v>
      </c>
    </row>
    <row r="171" spans="1:20" x14ac:dyDescent="0.25">
      <c r="A171" s="387">
        <v>152</v>
      </c>
      <c r="B171" s="145"/>
      <c r="C171" s="145"/>
      <c r="D171" s="83" t="s">
        <v>338</v>
      </c>
      <c r="E171" s="426" t="s">
        <v>908</v>
      </c>
      <c r="F171" s="395">
        <v>2002</v>
      </c>
      <c r="G171" s="66" t="s">
        <v>7</v>
      </c>
      <c r="H171" s="395" t="s">
        <v>702</v>
      </c>
      <c r="I171" s="395" t="s">
        <v>591</v>
      </c>
      <c r="J171" s="395" t="s">
        <v>592</v>
      </c>
      <c r="K171" s="243">
        <v>0</v>
      </c>
      <c r="L171" s="243">
        <v>38</v>
      </c>
      <c r="M171" s="243">
        <v>33</v>
      </c>
      <c r="N171" s="243">
        <v>1020</v>
      </c>
      <c r="O171" s="249">
        <v>1</v>
      </c>
      <c r="P171" s="249">
        <v>49</v>
      </c>
      <c r="Q171" s="329">
        <v>1044</v>
      </c>
      <c r="R171" s="410">
        <f t="shared" si="2"/>
        <v>2064</v>
      </c>
      <c r="S171" s="462">
        <v>128</v>
      </c>
      <c r="T171" s="387">
        <v>152</v>
      </c>
    </row>
    <row r="172" spans="1:20" x14ac:dyDescent="0.25">
      <c r="A172" s="387">
        <v>153</v>
      </c>
      <c r="B172" s="145"/>
      <c r="C172" s="145"/>
      <c r="D172" s="165" t="s">
        <v>318</v>
      </c>
      <c r="E172" s="165" t="s">
        <v>316</v>
      </c>
      <c r="F172" s="67">
        <v>2002</v>
      </c>
      <c r="G172" s="122" t="s">
        <v>307</v>
      </c>
      <c r="H172" s="171" t="s">
        <v>309</v>
      </c>
      <c r="I172" s="171" t="s">
        <v>311</v>
      </c>
      <c r="J172" s="314" t="s">
        <v>312</v>
      </c>
      <c r="K172" s="245" t="s">
        <v>105</v>
      </c>
      <c r="L172" s="245" t="s">
        <v>23</v>
      </c>
      <c r="M172" s="245" t="s">
        <v>77</v>
      </c>
      <c r="N172" s="168">
        <v>1024</v>
      </c>
      <c r="O172" s="251" t="s">
        <v>13</v>
      </c>
      <c r="P172" s="251" t="s">
        <v>131</v>
      </c>
      <c r="Q172" s="221">
        <v>1036</v>
      </c>
      <c r="R172" s="373">
        <f t="shared" si="2"/>
        <v>2060</v>
      </c>
      <c r="S172" s="476">
        <v>1</v>
      </c>
      <c r="T172" s="387">
        <v>153</v>
      </c>
    </row>
    <row r="173" spans="1:20" x14ac:dyDescent="0.25">
      <c r="A173" s="387">
        <v>154</v>
      </c>
      <c r="B173" s="145"/>
      <c r="C173" s="145"/>
      <c r="D173" s="439" t="s">
        <v>525</v>
      </c>
      <c r="E173" s="439"/>
      <c r="F173" s="67">
        <v>2002</v>
      </c>
      <c r="G173" s="67" t="s">
        <v>476</v>
      </c>
      <c r="H173" s="413" t="s">
        <v>477</v>
      </c>
      <c r="I173" s="83" t="s">
        <v>478</v>
      </c>
      <c r="J173" s="66" t="s">
        <v>479</v>
      </c>
      <c r="K173" s="243" t="s">
        <v>105</v>
      </c>
      <c r="L173" s="243" t="s">
        <v>25</v>
      </c>
      <c r="M173" s="243" t="s">
        <v>259</v>
      </c>
      <c r="N173" s="370">
        <v>1040</v>
      </c>
      <c r="O173" s="249" t="s">
        <v>13</v>
      </c>
      <c r="P173" s="249" t="s">
        <v>78</v>
      </c>
      <c r="Q173" s="368">
        <v>1020</v>
      </c>
      <c r="R173" s="373">
        <f t="shared" si="2"/>
        <v>2060</v>
      </c>
      <c r="S173" s="409">
        <v>17</v>
      </c>
      <c r="T173" s="387">
        <v>154</v>
      </c>
    </row>
    <row r="174" spans="1:20" x14ac:dyDescent="0.25">
      <c r="A174" s="387">
        <v>155</v>
      </c>
      <c r="B174" s="145"/>
      <c r="C174" s="145"/>
      <c r="D174" s="439" t="s">
        <v>526</v>
      </c>
      <c r="E174" s="439"/>
      <c r="F174" s="67">
        <v>2002</v>
      </c>
      <c r="G174" s="67" t="s">
        <v>476</v>
      </c>
      <c r="H174" s="413" t="s">
        <v>477</v>
      </c>
      <c r="I174" s="83" t="s">
        <v>478</v>
      </c>
      <c r="J174" s="66" t="s">
        <v>479</v>
      </c>
      <c r="K174" s="243" t="s">
        <v>105</v>
      </c>
      <c r="L174" s="243" t="s">
        <v>146</v>
      </c>
      <c r="M174" s="243" t="s">
        <v>125</v>
      </c>
      <c r="N174" s="370">
        <v>1012</v>
      </c>
      <c r="O174" s="249" t="s">
        <v>13</v>
      </c>
      <c r="P174" s="249" t="s">
        <v>187</v>
      </c>
      <c r="Q174" s="368">
        <v>1048</v>
      </c>
      <c r="R174" s="373">
        <f t="shared" si="2"/>
        <v>2060</v>
      </c>
      <c r="S174" s="409">
        <v>17</v>
      </c>
      <c r="T174" s="387">
        <v>155</v>
      </c>
    </row>
    <row r="175" spans="1:20" x14ac:dyDescent="0.25">
      <c r="A175" s="387">
        <v>156</v>
      </c>
      <c r="B175" s="145"/>
      <c r="C175" s="145"/>
      <c r="D175" s="83" t="s">
        <v>872</v>
      </c>
      <c r="E175" s="426" t="s">
        <v>873</v>
      </c>
      <c r="F175" s="395">
        <v>2002</v>
      </c>
      <c r="G175" s="66" t="s">
        <v>7</v>
      </c>
      <c r="H175" s="395" t="s">
        <v>909</v>
      </c>
      <c r="I175" s="395" t="s">
        <v>605</v>
      </c>
      <c r="J175" s="395" t="s">
        <v>679</v>
      </c>
      <c r="K175" s="243">
        <v>0</v>
      </c>
      <c r="L175" s="243">
        <v>37</v>
      </c>
      <c r="M175" s="243">
        <v>99</v>
      </c>
      <c r="N175" s="243">
        <v>1028</v>
      </c>
      <c r="O175" s="249">
        <v>1</v>
      </c>
      <c r="P175" s="249">
        <v>52</v>
      </c>
      <c r="Q175" s="329">
        <v>1032</v>
      </c>
      <c r="R175" s="410">
        <f t="shared" si="2"/>
        <v>2060</v>
      </c>
      <c r="S175" s="462">
        <v>137</v>
      </c>
      <c r="T175" s="387">
        <v>156</v>
      </c>
    </row>
    <row r="176" spans="1:20" x14ac:dyDescent="0.25">
      <c r="A176" s="387">
        <v>157</v>
      </c>
      <c r="B176" s="145"/>
      <c r="C176" s="145"/>
      <c r="D176" s="83" t="s">
        <v>281</v>
      </c>
      <c r="E176" s="426" t="s">
        <v>910</v>
      </c>
      <c r="F176" s="395">
        <v>2002</v>
      </c>
      <c r="G176" s="66" t="s">
        <v>7</v>
      </c>
      <c r="H176" s="395" t="s">
        <v>911</v>
      </c>
      <c r="I176" s="395" t="s">
        <v>591</v>
      </c>
      <c r="J176" s="395" t="s">
        <v>592</v>
      </c>
      <c r="K176" s="243">
        <v>0</v>
      </c>
      <c r="L176" s="243">
        <v>39</v>
      </c>
      <c r="M176" s="243" t="s">
        <v>74</v>
      </c>
      <c r="N176" s="243">
        <v>1012</v>
      </c>
      <c r="O176" s="249">
        <v>1</v>
      </c>
      <c r="P176" s="249">
        <v>48</v>
      </c>
      <c r="Q176" s="329">
        <v>1048</v>
      </c>
      <c r="R176" s="410">
        <f t="shared" si="2"/>
        <v>2060</v>
      </c>
      <c r="S176" s="462">
        <v>137</v>
      </c>
      <c r="T176" s="387">
        <v>157</v>
      </c>
    </row>
    <row r="177" spans="1:20" x14ac:dyDescent="0.25">
      <c r="A177" s="387">
        <v>158</v>
      </c>
      <c r="B177" s="145"/>
      <c r="C177" s="145"/>
      <c r="D177" s="83" t="s">
        <v>912</v>
      </c>
      <c r="E177" s="426" t="s">
        <v>913</v>
      </c>
      <c r="F177" s="395">
        <v>2002</v>
      </c>
      <c r="G177" s="66" t="s">
        <v>7</v>
      </c>
      <c r="H177" s="395" t="s">
        <v>911</v>
      </c>
      <c r="I177" s="395" t="s">
        <v>591</v>
      </c>
      <c r="J177" s="395" t="s">
        <v>592</v>
      </c>
      <c r="K177" s="243">
        <v>0</v>
      </c>
      <c r="L177" s="243">
        <v>39</v>
      </c>
      <c r="M177" s="243" t="s">
        <v>74</v>
      </c>
      <c r="N177" s="243">
        <v>1012</v>
      </c>
      <c r="O177" s="249">
        <v>1</v>
      </c>
      <c r="P177" s="249">
        <v>48</v>
      </c>
      <c r="Q177" s="329">
        <v>1048</v>
      </c>
      <c r="R177" s="410">
        <f t="shared" si="2"/>
        <v>2060</v>
      </c>
      <c r="S177" s="462">
        <v>137</v>
      </c>
      <c r="T177" s="387">
        <v>158</v>
      </c>
    </row>
    <row r="178" spans="1:20" x14ac:dyDescent="0.25">
      <c r="A178" s="387">
        <v>159</v>
      </c>
      <c r="B178" s="145"/>
      <c r="C178" s="145"/>
      <c r="D178" s="83" t="s">
        <v>786</v>
      </c>
      <c r="E178" s="426" t="s">
        <v>787</v>
      </c>
      <c r="F178" s="395">
        <v>2002</v>
      </c>
      <c r="G178" s="66" t="s">
        <v>7</v>
      </c>
      <c r="H178" s="395" t="s">
        <v>914</v>
      </c>
      <c r="I178" s="395" t="s">
        <v>598</v>
      </c>
      <c r="J178" s="395" t="s">
        <v>592</v>
      </c>
      <c r="K178" s="243">
        <v>0</v>
      </c>
      <c r="L178" s="243">
        <v>36</v>
      </c>
      <c r="M178" s="243">
        <v>69</v>
      </c>
      <c r="N178" s="243">
        <v>1040</v>
      </c>
      <c r="O178" s="249">
        <v>1</v>
      </c>
      <c r="P178" s="249">
        <v>55</v>
      </c>
      <c r="Q178" s="329">
        <v>1020</v>
      </c>
      <c r="R178" s="410">
        <f t="shared" si="2"/>
        <v>2060</v>
      </c>
      <c r="S178" s="462">
        <v>137</v>
      </c>
      <c r="T178" s="387">
        <v>159</v>
      </c>
    </row>
    <row r="179" spans="1:20" x14ac:dyDescent="0.25">
      <c r="A179" s="387">
        <v>160</v>
      </c>
      <c r="B179" s="145"/>
      <c r="C179" s="145"/>
      <c r="D179" s="83" t="s">
        <v>375</v>
      </c>
      <c r="E179" s="426" t="s">
        <v>915</v>
      </c>
      <c r="F179" s="395">
        <v>2002</v>
      </c>
      <c r="G179" s="66" t="s">
        <v>7</v>
      </c>
      <c r="H179" s="395" t="s">
        <v>916</v>
      </c>
      <c r="I179" s="395" t="s">
        <v>598</v>
      </c>
      <c r="J179" s="395" t="s">
        <v>592</v>
      </c>
      <c r="K179" s="243">
        <v>0</v>
      </c>
      <c r="L179" s="243">
        <v>42</v>
      </c>
      <c r="M179" s="243">
        <v>78</v>
      </c>
      <c r="N179" s="243">
        <v>968</v>
      </c>
      <c r="O179" s="249">
        <v>1</v>
      </c>
      <c r="P179" s="249">
        <v>37</v>
      </c>
      <c r="Q179" s="329">
        <v>1092</v>
      </c>
      <c r="R179" s="410">
        <f t="shared" si="2"/>
        <v>2060</v>
      </c>
      <c r="S179" s="462">
        <v>137</v>
      </c>
      <c r="T179" s="387">
        <v>160</v>
      </c>
    </row>
    <row r="180" spans="1:20" x14ac:dyDescent="0.25">
      <c r="A180" s="387">
        <v>161</v>
      </c>
      <c r="B180" s="145"/>
      <c r="C180" s="145"/>
      <c r="D180" s="83" t="s">
        <v>917</v>
      </c>
      <c r="E180" s="426" t="s">
        <v>714</v>
      </c>
      <c r="F180" s="395">
        <v>2003</v>
      </c>
      <c r="G180" s="66" t="s">
        <v>7</v>
      </c>
      <c r="H180" s="395" t="s">
        <v>918</v>
      </c>
      <c r="I180" s="395" t="s">
        <v>605</v>
      </c>
      <c r="J180" s="395" t="s">
        <v>592</v>
      </c>
      <c r="K180" s="243">
        <v>0</v>
      </c>
      <c r="L180" s="243">
        <v>37</v>
      </c>
      <c r="M180" s="243">
        <v>72</v>
      </c>
      <c r="N180" s="243">
        <v>1028</v>
      </c>
      <c r="O180" s="249">
        <v>1</v>
      </c>
      <c r="P180" s="249">
        <v>52</v>
      </c>
      <c r="Q180" s="329">
        <v>1032</v>
      </c>
      <c r="R180" s="410">
        <f t="shared" si="2"/>
        <v>2060</v>
      </c>
      <c r="S180" s="462">
        <v>137</v>
      </c>
      <c r="T180" s="387">
        <v>161</v>
      </c>
    </row>
    <row r="181" spans="1:20" x14ac:dyDescent="0.25">
      <c r="A181" s="387">
        <v>162</v>
      </c>
      <c r="B181" s="145"/>
      <c r="C181" s="145"/>
      <c r="D181" s="83" t="s">
        <v>673</v>
      </c>
      <c r="E181" s="426" t="s">
        <v>796</v>
      </c>
      <c r="F181" s="395">
        <v>2002</v>
      </c>
      <c r="G181" s="66" t="s">
        <v>7</v>
      </c>
      <c r="H181" s="395" t="s">
        <v>919</v>
      </c>
      <c r="I181" s="395" t="s">
        <v>648</v>
      </c>
      <c r="J181" s="395" t="s">
        <v>649</v>
      </c>
      <c r="K181" s="243">
        <v>0</v>
      </c>
      <c r="L181" s="243">
        <v>39</v>
      </c>
      <c r="M181" s="243">
        <v>57</v>
      </c>
      <c r="N181" s="243">
        <v>1008</v>
      </c>
      <c r="O181" s="249">
        <v>1</v>
      </c>
      <c r="P181" s="249">
        <v>47</v>
      </c>
      <c r="Q181" s="329">
        <v>1052</v>
      </c>
      <c r="R181" s="410">
        <f t="shared" si="2"/>
        <v>2060</v>
      </c>
      <c r="S181" s="462">
        <v>137</v>
      </c>
      <c r="T181" s="387">
        <v>162</v>
      </c>
    </row>
    <row r="182" spans="1:20" x14ac:dyDescent="0.25">
      <c r="A182" s="387">
        <v>163</v>
      </c>
      <c r="B182" s="145"/>
      <c r="C182" s="145"/>
      <c r="D182" s="83" t="s">
        <v>920</v>
      </c>
      <c r="E182" s="426" t="s">
        <v>921</v>
      </c>
      <c r="F182" s="395">
        <v>2002</v>
      </c>
      <c r="G182" s="66" t="s">
        <v>7</v>
      </c>
      <c r="H182" s="395" t="s">
        <v>782</v>
      </c>
      <c r="I182" s="395" t="s">
        <v>591</v>
      </c>
      <c r="J182" s="395" t="s">
        <v>592</v>
      </c>
      <c r="K182" s="243">
        <v>0</v>
      </c>
      <c r="L182" s="243">
        <v>42</v>
      </c>
      <c r="M182" s="243">
        <v>73</v>
      </c>
      <c r="N182" s="243">
        <v>968</v>
      </c>
      <c r="O182" s="249">
        <v>1</v>
      </c>
      <c r="P182" s="249">
        <v>37</v>
      </c>
      <c r="Q182" s="329">
        <v>1092</v>
      </c>
      <c r="R182" s="410">
        <f t="shared" si="2"/>
        <v>2060</v>
      </c>
      <c r="S182" s="462">
        <v>137</v>
      </c>
      <c r="T182" s="387">
        <v>163</v>
      </c>
    </row>
    <row r="183" spans="1:20" x14ac:dyDescent="0.25">
      <c r="A183" s="387">
        <v>164</v>
      </c>
      <c r="B183" s="145"/>
      <c r="C183" s="145"/>
      <c r="D183" s="83" t="s">
        <v>628</v>
      </c>
      <c r="E183" s="426" t="s">
        <v>709</v>
      </c>
      <c r="F183" s="395">
        <v>2002</v>
      </c>
      <c r="G183" s="66" t="s">
        <v>7</v>
      </c>
      <c r="H183" s="395" t="s">
        <v>756</v>
      </c>
      <c r="I183" s="395" t="s">
        <v>591</v>
      </c>
      <c r="J183" s="395" t="s">
        <v>592</v>
      </c>
      <c r="K183" s="243">
        <v>0</v>
      </c>
      <c r="L183" s="243">
        <v>36</v>
      </c>
      <c r="M183" s="243">
        <v>59</v>
      </c>
      <c r="N183" s="243">
        <v>1044</v>
      </c>
      <c r="O183" s="249">
        <v>1</v>
      </c>
      <c r="P183" s="249">
        <v>56</v>
      </c>
      <c r="Q183" s="329">
        <v>1016</v>
      </c>
      <c r="R183" s="410">
        <f t="shared" si="2"/>
        <v>2060</v>
      </c>
      <c r="S183" s="462">
        <v>137</v>
      </c>
      <c r="T183" s="387">
        <v>164</v>
      </c>
    </row>
    <row r="184" spans="1:20" x14ac:dyDescent="0.25">
      <c r="A184" s="387">
        <v>165</v>
      </c>
      <c r="B184" s="145"/>
      <c r="C184" s="145"/>
      <c r="D184" s="83" t="s">
        <v>922</v>
      </c>
      <c r="E184" s="426" t="s">
        <v>923</v>
      </c>
      <c r="F184" s="395">
        <v>2003</v>
      </c>
      <c r="G184" s="66" t="s">
        <v>7</v>
      </c>
      <c r="H184" s="395" t="s">
        <v>782</v>
      </c>
      <c r="I184" s="395" t="s">
        <v>591</v>
      </c>
      <c r="J184" s="395" t="s">
        <v>592</v>
      </c>
      <c r="K184" s="243">
        <v>0</v>
      </c>
      <c r="L184" s="243">
        <v>41</v>
      </c>
      <c r="M184" s="243">
        <v>78</v>
      </c>
      <c r="N184" s="243">
        <v>980</v>
      </c>
      <c r="O184" s="249">
        <v>1</v>
      </c>
      <c r="P184" s="249">
        <v>40</v>
      </c>
      <c r="Q184" s="329">
        <v>1080</v>
      </c>
      <c r="R184" s="410">
        <f t="shared" si="2"/>
        <v>2060</v>
      </c>
      <c r="S184" s="462">
        <v>137</v>
      </c>
      <c r="T184" s="387">
        <v>165</v>
      </c>
    </row>
    <row r="185" spans="1:20" x14ac:dyDescent="0.25">
      <c r="A185" s="386">
        <v>166</v>
      </c>
      <c r="B185" s="145"/>
      <c r="C185" s="145"/>
      <c r="D185" s="83" t="s">
        <v>924</v>
      </c>
      <c r="E185" s="426" t="s">
        <v>925</v>
      </c>
      <c r="F185" s="395">
        <v>2002</v>
      </c>
      <c r="G185" s="66" t="s">
        <v>7</v>
      </c>
      <c r="H185" s="395" t="s">
        <v>634</v>
      </c>
      <c r="I185" s="395" t="s">
        <v>591</v>
      </c>
      <c r="J185" s="395" t="s">
        <v>592</v>
      </c>
      <c r="K185" s="243">
        <v>0</v>
      </c>
      <c r="L185" s="243">
        <v>39</v>
      </c>
      <c r="M185" s="243">
        <v>76</v>
      </c>
      <c r="N185" s="243">
        <v>1004</v>
      </c>
      <c r="O185" s="249">
        <v>1</v>
      </c>
      <c r="P185" s="249">
        <v>46</v>
      </c>
      <c r="Q185" s="329">
        <v>1056</v>
      </c>
      <c r="R185" s="410">
        <f t="shared" si="2"/>
        <v>2060</v>
      </c>
      <c r="S185" s="462">
        <v>137</v>
      </c>
      <c r="T185" s="386">
        <v>166</v>
      </c>
    </row>
    <row r="186" spans="1:20" x14ac:dyDescent="0.25">
      <c r="A186" s="387">
        <v>167</v>
      </c>
      <c r="B186" s="145"/>
      <c r="C186" s="145"/>
      <c r="D186" s="83" t="s">
        <v>926</v>
      </c>
      <c r="E186" s="426" t="s">
        <v>927</v>
      </c>
      <c r="F186" s="395">
        <v>2002</v>
      </c>
      <c r="G186" s="66" t="s">
        <v>7</v>
      </c>
      <c r="H186" s="395" t="s">
        <v>928</v>
      </c>
      <c r="I186" s="395" t="s">
        <v>591</v>
      </c>
      <c r="J186" s="395" t="s">
        <v>592</v>
      </c>
      <c r="K186" s="243">
        <v>0</v>
      </c>
      <c r="L186" s="243">
        <v>37</v>
      </c>
      <c r="M186" s="243">
        <v>31</v>
      </c>
      <c r="N186" s="243">
        <v>1036</v>
      </c>
      <c r="O186" s="249">
        <v>1</v>
      </c>
      <c r="P186" s="249">
        <v>54</v>
      </c>
      <c r="Q186" s="329">
        <v>1024</v>
      </c>
      <c r="R186" s="410">
        <f t="shared" si="2"/>
        <v>2060</v>
      </c>
      <c r="S186" s="462">
        <v>137</v>
      </c>
      <c r="T186" s="387">
        <v>167</v>
      </c>
    </row>
    <row r="187" spans="1:20" x14ac:dyDescent="0.25">
      <c r="A187" s="387">
        <v>168</v>
      </c>
      <c r="B187" s="145"/>
      <c r="C187" s="145"/>
      <c r="D187" s="83" t="s">
        <v>875</v>
      </c>
      <c r="E187" s="426" t="s">
        <v>743</v>
      </c>
      <c r="F187" s="395">
        <v>2002</v>
      </c>
      <c r="G187" s="66" t="s">
        <v>7</v>
      </c>
      <c r="H187" s="395" t="s">
        <v>929</v>
      </c>
      <c r="I187" s="395" t="s">
        <v>605</v>
      </c>
      <c r="J187" s="395" t="s">
        <v>592</v>
      </c>
      <c r="K187" s="243">
        <v>0</v>
      </c>
      <c r="L187" s="243">
        <v>41</v>
      </c>
      <c r="M187" s="243" t="s">
        <v>74</v>
      </c>
      <c r="N187" s="243">
        <v>988</v>
      </c>
      <c r="O187" s="249">
        <v>1</v>
      </c>
      <c r="P187" s="249">
        <v>42</v>
      </c>
      <c r="Q187" s="329">
        <v>1072</v>
      </c>
      <c r="R187" s="410">
        <f t="shared" si="2"/>
        <v>2060</v>
      </c>
      <c r="S187" s="462">
        <v>137</v>
      </c>
      <c r="T187" s="387">
        <v>168</v>
      </c>
    </row>
    <row r="188" spans="1:20" x14ac:dyDescent="0.25">
      <c r="A188" s="387">
        <v>169</v>
      </c>
      <c r="B188" s="145"/>
      <c r="C188" s="145"/>
      <c r="D188" s="83" t="s">
        <v>141</v>
      </c>
      <c r="E188" s="426" t="s">
        <v>930</v>
      </c>
      <c r="F188" s="395">
        <v>2002</v>
      </c>
      <c r="G188" s="66" t="s">
        <v>7</v>
      </c>
      <c r="H188" s="395" t="s">
        <v>931</v>
      </c>
      <c r="I188" s="395" t="s">
        <v>598</v>
      </c>
      <c r="J188" s="395" t="s">
        <v>592</v>
      </c>
      <c r="K188" s="243">
        <v>0</v>
      </c>
      <c r="L188" s="243">
        <v>38</v>
      </c>
      <c r="M188" s="243">
        <v>51</v>
      </c>
      <c r="N188" s="243">
        <v>1020</v>
      </c>
      <c r="O188" s="249">
        <v>1</v>
      </c>
      <c r="P188" s="249">
        <v>50</v>
      </c>
      <c r="Q188" s="329">
        <v>1040</v>
      </c>
      <c r="R188" s="410">
        <f t="shared" si="2"/>
        <v>2060</v>
      </c>
      <c r="S188" s="462">
        <v>137</v>
      </c>
      <c r="T188" s="387">
        <v>169</v>
      </c>
    </row>
    <row r="189" spans="1:20" x14ac:dyDescent="0.25">
      <c r="A189" s="387">
        <v>170</v>
      </c>
      <c r="B189" s="145"/>
      <c r="C189" s="145"/>
      <c r="D189" s="83" t="s">
        <v>767</v>
      </c>
      <c r="E189" s="426" t="s">
        <v>932</v>
      </c>
      <c r="F189" s="395">
        <v>2002</v>
      </c>
      <c r="G189" s="66" t="s">
        <v>7</v>
      </c>
      <c r="H189" s="395" t="s">
        <v>698</v>
      </c>
      <c r="I189" s="395" t="s">
        <v>591</v>
      </c>
      <c r="J189" s="395" t="s">
        <v>592</v>
      </c>
      <c r="K189" s="243">
        <v>0</v>
      </c>
      <c r="L189" s="243">
        <v>40</v>
      </c>
      <c r="M189" s="243" t="s">
        <v>74</v>
      </c>
      <c r="N189" s="243">
        <v>1000</v>
      </c>
      <c r="O189" s="249">
        <v>1</v>
      </c>
      <c r="P189" s="249">
        <v>45</v>
      </c>
      <c r="Q189" s="329">
        <v>1060</v>
      </c>
      <c r="R189" s="410">
        <f t="shared" si="2"/>
        <v>2060</v>
      </c>
      <c r="S189" s="462">
        <v>137</v>
      </c>
      <c r="T189" s="387">
        <v>170</v>
      </c>
    </row>
    <row r="190" spans="1:20" x14ac:dyDescent="0.25">
      <c r="A190" s="387">
        <v>171</v>
      </c>
      <c r="B190" s="145"/>
      <c r="C190" s="145"/>
      <c r="D190" s="439" t="s">
        <v>527</v>
      </c>
      <c r="E190" s="439"/>
      <c r="F190" s="67">
        <v>2002</v>
      </c>
      <c r="G190" s="67" t="s">
        <v>476</v>
      </c>
      <c r="H190" s="413" t="s">
        <v>477</v>
      </c>
      <c r="I190" s="83" t="s">
        <v>478</v>
      </c>
      <c r="J190" s="66" t="s">
        <v>479</v>
      </c>
      <c r="K190" s="243" t="s">
        <v>105</v>
      </c>
      <c r="L190" s="243" t="s">
        <v>146</v>
      </c>
      <c r="M190" s="243" t="s">
        <v>27</v>
      </c>
      <c r="N190" s="370">
        <v>1004</v>
      </c>
      <c r="O190" s="249" t="s">
        <v>13</v>
      </c>
      <c r="P190" s="249" t="s">
        <v>26</v>
      </c>
      <c r="Q190" s="368">
        <v>1052</v>
      </c>
      <c r="R190" s="373">
        <f t="shared" si="2"/>
        <v>2056</v>
      </c>
      <c r="S190" s="409">
        <v>19</v>
      </c>
      <c r="T190" s="387">
        <v>171</v>
      </c>
    </row>
    <row r="191" spans="1:20" x14ac:dyDescent="0.25">
      <c r="A191" s="387">
        <v>172</v>
      </c>
      <c r="B191" s="145"/>
      <c r="C191" s="145"/>
      <c r="D191" s="83" t="s">
        <v>933</v>
      </c>
      <c r="E191" s="426" t="s">
        <v>934</v>
      </c>
      <c r="F191" s="395">
        <v>2002</v>
      </c>
      <c r="G191" s="66" t="s">
        <v>7</v>
      </c>
      <c r="H191" s="395" t="s">
        <v>590</v>
      </c>
      <c r="I191" s="395" t="s">
        <v>591</v>
      </c>
      <c r="J191" s="395" t="s">
        <v>592</v>
      </c>
      <c r="K191" s="243">
        <v>0</v>
      </c>
      <c r="L191" s="243">
        <v>43</v>
      </c>
      <c r="M191" s="243">
        <v>81</v>
      </c>
      <c r="N191" s="243">
        <v>956</v>
      </c>
      <c r="O191" s="249">
        <v>1</v>
      </c>
      <c r="P191" s="249">
        <v>35</v>
      </c>
      <c r="Q191" s="329">
        <v>1100</v>
      </c>
      <c r="R191" s="410">
        <f t="shared" si="2"/>
        <v>2056</v>
      </c>
      <c r="S191" s="462">
        <v>152</v>
      </c>
      <c r="T191" s="387">
        <v>172</v>
      </c>
    </row>
    <row r="192" spans="1:20" x14ac:dyDescent="0.25">
      <c r="A192" s="387">
        <v>173</v>
      </c>
      <c r="B192" s="145"/>
      <c r="C192" s="145"/>
      <c r="D192" s="83" t="s">
        <v>687</v>
      </c>
      <c r="E192" s="426" t="s">
        <v>745</v>
      </c>
      <c r="F192" s="395">
        <v>2002</v>
      </c>
      <c r="G192" s="66" t="s">
        <v>7</v>
      </c>
      <c r="H192" s="395" t="s">
        <v>935</v>
      </c>
      <c r="I192" s="395" t="s">
        <v>591</v>
      </c>
      <c r="J192" s="395" t="s">
        <v>601</v>
      </c>
      <c r="K192" s="243">
        <v>0</v>
      </c>
      <c r="L192" s="243">
        <v>38</v>
      </c>
      <c r="M192" s="243" t="s">
        <v>120</v>
      </c>
      <c r="N192" s="243">
        <v>1024</v>
      </c>
      <c r="O192" s="249">
        <v>1</v>
      </c>
      <c r="P192" s="249">
        <v>52</v>
      </c>
      <c r="Q192" s="329">
        <v>1032</v>
      </c>
      <c r="R192" s="410">
        <f t="shared" si="2"/>
        <v>2056</v>
      </c>
      <c r="S192" s="462">
        <v>152</v>
      </c>
      <c r="T192" s="387">
        <v>173</v>
      </c>
    </row>
    <row r="193" spans="1:20" x14ac:dyDescent="0.25">
      <c r="A193" s="387">
        <v>174</v>
      </c>
      <c r="B193" s="145"/>
      <c r="C193" s="145"/>
      <c r="D193" s="83" t="s">
        <v>936</v>
      </c>
      <c r="E193" s="426" t="s">
        <v>937</v>
      </c>
      <c r="F193" s="395">
        <v>2003</v>
      </c>
      <c r="G193" s="66" t="s">
        <v>7</v>
      </c>
      <c r="H193" s="395" t="s">
        <v>698</v>
      </c>
      <c r="I193" s="395" t="s">
        <v>591</v>
      </c>
      <c r="J193" s="395" t="s">
        <v>592</v>
      </c>
      <c r="K193" s="243">
        <v>0</v>
      </c>
      <c r="L193" s="243">
        <v>36</v>
      </c>
      <c r="M193" s="243" t="s">
        <v>74</v>
      </c>
      <c r="N193" s="243">
        <v>1048</v>
      </c>
      <c r="O193" s="249">
        <v>1</v>
      </c>
      <c r="P193" s="249">
        <v>58</v>
      </c>
      <c r="Q193" s="329">
        <v>1008</v>
      </c>
      <c r="R193" s="410">
        <f t="shared" si="2"/>
        <v>2056</v>
      </c>
      <c r="S193" s="462">
        <v>152</v>
      </c>
      <c r="T193" s="387">
        <v>174</v>
      </c>
    </row>
    <row r="194" spans="1:20" x14ac:dyDescent="0.25">
      <c r="A194" s="387">
        <v>175</v>
      </c>
      <c r="B194" s="145"/>
      <c r="C194" s="145"/>
      <c r="D194" s="83" t="s">
        <v>938</v>
      </c>
      <c r="E194" s="426" t="s">
        <v>939</v>
      </c>
      <c r="F194" s="395">
        <v>2002</v>
      </c>
      <c r="G194" s="66" t="s">
        <v>7</v>
      </c>
      <c r="H194" s="395" t="s">
        <v>782</v>
      </c>
      <c r="I194" s="395" t="s">
        <v>591</v>
      </c>
      <c r="J194" s="395" t="s">
        <v>592</v>
      </c>
      <c r="K194" s="243">
        <v>0</v>
      </c>
      <c r="L194" s="243">
        <v>35</v>
      </c>
      <c r="M194" s="243">
        <v>83</v>
      </c>
      <c r="N194" s="243">
        <v>1052</v>
      </c>
      <c r="O194" s="249">
        <v>1</v>
      </c>
      <c r="P194" s="249">
        <v>59</v>
      </c>
      <c r="Q194" s="329">
        <v>1004</v>
      </c>
      <c r="R194" s="410">
        <f t="shared" si="2"/>
        <v>2056</v>
      </c>
      <c r="S194" s="462">
        <v>152</v>
      </c>
      <c r="T194" s="387">
        <v>175</v>
      </c>
    </row>
    <row r="195" spans="1:20" x14ac:dyDescent="0.25">
      <c r="A195" s="387">
        <v>176</v>
      </c>
      <c r="B195" s="145"/>
      <c r="C195" s="145"/>
      <c r="D195" s="83" t="s">
        <v>940</v>
      </c>
      <c r="E195" s="426" t="s">
        <v>941</v>
      </c>
      <c r="F195" s="395">
        <v>2003</v>
      </c>
      <c r="G195" s="66" t="s">
        <v>7</v>
      </c>
      <c r="H195" s="395" t="s">
        <v>785</v>
      </c>
      <c r="I195" s="395" t="s">
        <v>598</v>
      </c>
      <c r="J195" s="395" t="s">
        <v>592</v>
      </c>
      <c r="K195" s="243">
        <v>0</v>
      </c>
      <c r="L195" s="243">
        <v>41</v>
      </c>
      <c r="M195" s="243">
        <v>23</v>
      </c>
      <c r="N195" s="243">
        <v>988</v>
      </c>
      <c r="O195" s="249">
        <v>1</v>
      </c>
      <c r="P195" s="249">
        <v>43</v>
      </c>
      <c r="Q195" s="329">
        <v>1068</v>
      </c>
      <c r="R195" s="410">
        <f t="shared" si="2"/>
        <v>2056</v>
      </c>
      <c r="S195" s="462">
        <v>152</v>
      </c>
      <c r="T195" s="387">
        <v>176</v>
      </c>
    </row>
    <row r="196" spans="1:20" x14ac:dyDescent="0.25">
      <c r="A196" s="387">
        <v>177</v>
      </c>
      <c r="B196" s="145"/>
      <c r="C196" s="145"/>
      <c r="D196" s="83" t="s">
        <v>942</v>
      </c>
      <c r="E196" s="426" t="s">
        <v>943</v>
      </c>
      <c r="F196" s="395">
        <v>2002</v>
      </c>
      <c r="G196" s="66" t="s">
        <v>7</v>
      </c>
      <c r="H196" s="395" t="s">
        <v>944</v>
      </c>
      <c r="I196" s="395" t="s">
        <v>605</v>
      </c>
      <c r="J196" s="395" t="s">
        <v>592</v>
      </c>
      <c r="K196" s="243">
        <v>0</v>
      </c>
      <c r="L196" s="243">
        <v>39</v>
      </c>
      <c r="M196" s="243">
        <v>11</v>
      </c>
      <c r="N196" s="243">
        <v>1012</v>
      </c>
      <c r="O196" s="249">
        <v>1</v>
      </c>
      <c r="P196" s="249">
        <v>49</v>
      </c>
      <c r="Q196" s="329">
        <v>1044</v>
      </c>
      <c r="R196" s="410">
        <f t="shared" si="2"/>
        <v>2056</v>
      </c>
      <c r="S196" s="462">
        <v>152</v>
      </c>
      <c r="T196" s="387">
        <v>177</v>
      </c>
    </row>
    <row r="197" spans="1:20" x14ac:dyDescent="0.25">
      <c r="A197" s="387">
        <v>178</v>
      </c>
      <c r="B197" s="145"/>
      <c r="C197" s="145"/>
      <c r="D197" s="83" t="s">
        <v>687</v>
      </c>
      <c r="E197" s="426" t="s">
        <v>945</v>
      </c>
      <c r="F197" s="395">
        <v>2003</v>
      </c>
      <c r="G197" s="66" t="s">
        <v>7</v>
      </c>
      <c r="H197" s="395" t="s">
        <v>946</v>
      </c>
      <c r="I197" s="395" t="s">
        <v>598</v>
      </c>
      <c r="J197" s="395" t="s">
        <v>592</v>
      </c>
      <c r="K197" s="243">
        <v>0</v>
      </c>
      <c r="L197" s="243">
        <v>39</v>
      </c>
      <c r="M197" s="243">
        <v>51</v>
      </c>
      <c r="N197" s="243">
        <v>1008</v>
      </c>
      <c r="O197" s="249">
        <v>1</v>
      </c>
      <c r="P197" s="249">
        <v>48</v>
      </c>
      <c r="Q197" s="329">
        <v>1048</v>
      </c>
      <c r="R197" s="410">
        <f t="shared" si="2"/>
        <v>2056</v>
      </c>
      <c r="S197" s="462">
        <v>152</v>
      </c>
      <c r="T197" s="387">
        <v>178</v>
      </c>
    </row>
    <row r="198" spans="1:20" x14ac:dyDescent="0.25">
      <c r="A198" s="387">
        <v>179</v>
      </c>
      <c r="B198" s="145"/>
      <c r="C198" s="145"/>
      <c r="D198" s="83" t="s">
        <v>947</v>
      </c>
      <c r="E198" s="426" t="s">
        <v>948</v>
      </c>
      <c r="F198" s="395">
        <v>2002</v>
      </c>
      <c r="G198" s="66" t="s">
        <v>7</v>
      </c>
      <c r="H198" s="395" t="s">
        <v>949</v>
      </c>
      <c r="I198" s="395" t="s">
        <v>605</v>
      </c>
      <c r="J198" s="395" t="s">
        <v>592</v>
      </c>
      <c r="K198" s="243">
        <v>0</v>
      </c>
      <c r="L198" s="243">
        <v>40</v>
      </c>
      <c r="M198" s="243">
        <v>13</v>
      </c>
      <c r="N198" s="243">
        <v>1000</v>
      </c>
      <c r="O198" s="249">
        <v>1</v>
      </c>
      <c r="P198" s="249">
        <v>46</v>
      </c>
      <c r="Q198" s="329">
        <v>1056</v>
      </c>
      <c r="R198" s="410">
        <f t="shared" si="2"/>
        <v>2056</v>
      </c>
      <c r="S198" s="462">
        <v>152</v>
      </c>
      <c r="T198" s="387">
        <v>179</v>
      </c>
    </row>
    <row r="199" spans="1:20" x14ac:dyDescent="0.25">
      <c r="A199" s="387">
        <v>180</v>
      </c>
      <c r="B199" s="145"/>
      <c r="C199" s="145"/>
      <c r="D199" s="83" t="s">
        <v>950</v>
      </c>
      <c r="E199" s="426" t="s">
        <v>951</v>
      </c>
      <c r="F199" s="395">
        <v>2002</v>
      </c>
      <c r="G199" s="66" t="s">
        <v>7</v>
      </c>
      <c r="H199" s="395" t="s">
        <v>724</v>
      </c>
      <c r="I199" s="395" t="s">
        <v>591</v>
      </c>
      <c r="J199" s="395" t="s">
        <v>592</v>
      </c>
      <c r="K199" s="243">
        <v>0</v>
      </c>
      <c r="L199" s="243">
        <v>38</v>
      </c>
      <c r="M199" s="243">
        <v>68</v>
      </c>
      <c r="N199" s="243">
        <v>1016</v>
      </c>
      <c r="O199" s="249">
        <v>1</v>
      </c>
      <c r="P199" s="249">
        <v>50</v>
      </c>
      <c r="Q199" s="329">
        <v>1040</v>
      </c>
      <c r="R199" s="410">
        <f t="shared" si="2"/>
        <v>2056</v>
      </c>
      <c r="S199" s="462">
        <v>152</v>
      </c>
      <c r="T199" s="387">
        <v>180</v>
      </c>
    </row>
    <row r="200" spans="1:20" x14ac:dyDescent="0.25">
      <c r="A200" s="387">
        <v>181</v>
      </c>
      <c r="B200" s="145"/>
      <c r="C200" s="145"/>
      <c r="D200" s="83" t="s">
        <v>952</v>
      </c>
      <c r="E200" s="426" t="s">
        <v>953</v>
      </c>
      <c r="F200" s="395">
        <v>2003</v>
      </c>
      <c r="G200" s="66" t="s">
        <v>7</v>
      </c>
      <c r="H200" s="395" t="s">
        <v>642</v>
      </c>
      <c r="I200" s="395" t="s">
        <v>598</v>
      </c>
      <c r="J200" s="395" t="s">
        <v>592</v>
      </c>
      <c r="K200" s="243">
        <v>0</v>
      </c>
      <c r="L200" s="243">
        <v>40</v>
      </c>
      <c r="M200" s="243">
        <v>48</v>
      </c>
      <c r="N200" s="243">
        <v>996</v>
      </c>
      <c r="O200" s="249">
        <v>1</v>
      </c>
      <c r="P200" s="249">
        <v>45</v>
      </c>
      <c r="Q200" s="249">
        <v>1060</v>
      </c>
      <c r="R200" s="410">
        <f t="shared" si="2"/>
        <v>2056</v>
      </c>
      <c r="S200" s="462">
        <v>152</v>
      </c>
      <c r="T200" s="387">
        <v>181</v>
      </c>
    </row>
    <row r="201" spans="1:20" x14ac:dyDescent="0.25">
      <c r="A201" s="387">
        <v>182</v>
      </c>
      <c r="B201" s="145"/>
      <c r="C201" s="145"/>
      <c r="D201" s="439" t="s">
        <v>528</v>
      </c>
      <c r="E201" s="439"/>
      <c r="F201" s="67">
        <v>2003</v>
      </c>
      <c r="G201" s="67" t="s">
        <v>476</v>
      </c>
      <c r="H201" s="413" t="s">
        <v>477</v>
      </c>
      <c r="I201" s="83" t="s">
        <v>478</v>
      </c>
      <c r="J201" s="66" t="s">
        <v>479</v>
      </c>
      <c r="K201" s="243" t="s">
        <v>105</v>
      </c>
      <c r="L201" s="243" t="s">
        <v>23</v>
      </c>
      <c r="M201" s="243" t="s">
        <v>11</v>
      </c>
      <c r="N201" s="370">
        <v>1020</v>
      </c>
      <c r="O201" s="249" t="s">
        <v>13</v>
      </c>
      <c r="P201" s="249" t="s">
        <v>114</v>
      </c>
      <c r="Q201" s="371">
        <v>1032</v>
      </c>
      <c r="R201" s="373">
        <f t="shared" si="2"/>
        <v>2052</v>
      </c>
      <c r="S201" s="409">
        <v>20</v>
      </c>
      <c r="T201" s="387">
        <v>182</v>
      </c>
    </row>
    <row r="202" spans="1:20" x14ac:dyDescent="0.25">
      <c r="A202" s="387">
        <v>183</v>
      </c>
      <c r="B202" s="145"/>
      <c r="C202" s="145"/>
      <c r="D202" s="439" t="s">
        <v>529</v>
      </c>
      <c r="E202" s="439"/>
      <c r="F202" s="67">
        <v>2003</v>
      </c>
      <c r="G202" s="67" t="s">
        <v>476</v>
      </c>
      <c r="H202" s="413" t="s">
        <v>480</v>
      </c>
      <c r="I202" s="83" t="s">
        <v>478</v>
      </c>
      <c r="J202" s="66" t="s">
        <v>479</v>
      </c>
      <c r="K202" s="243" t="s">
        <v>105</v>
      </c>
      <c r="L202" s="243" t="s">
        <v>25</v>
      </c>
      <c r="M202" s="243" t="s">
        <v>488</v>
      </c>
      <c r="N202" s="370">
        <v>1040</v>
      </c>
      <c r="O202" s="249" t="s">
        <v>13</v>
      </c>
      <c r="P202" s="249" t="s">
        <v>71</v>
      </c>
      <c r="Q202" s="371">
        <v>1012</v>
      </c>
      <c r="R202" s="373">
        <f t="shared" si="2"/>
        <v>2052</v>
      </c>
      <c r="S202" s="409">
        <v>20</v>
      </c>
      <c r="T202" s="387">
        <v>183</v>
      </c>
    </row>
    <row r="203" spans="1:20" x14ac:dyDescent="0.25">
      <c r="A203" s="387">
        <v>184</v>
      </c>
      <c r="B203" s="145"/>
      <c r="C203" s="145"/>
      <c r="D203" s="439" t="s">
        <v>530</v>
      </c>
      <c r="E203" s="439"/>
      <c r="F203" s="67">
        <v>2003</v>
      </c>
      <c r="G203" s="67" t="s">
        <v>476</v>
      </c>
      <c r="H203" s="413" t="s">
        <v>480</v>
      </c>
      <c r="I203" s="83" t="s">
        <v>478</v>
      </c>
      <c r="J203" s="66" t="s">
        <v>479</v>
      </c>
      <c r="K203" s="243" t="s">
        <v>105</v>
      </c>
      <c r="L203" s="243" t="s">
        <v>25</v>
      </c>
      <c r="M203" s="243" t="s">
        <v>296</v>
      </c>
      <c r="N203" s="370">
        <v>1044</v>
      </c>
      <c r="O203" s="249" t="s">
        <v>13</v>
      </c>
      <c r="P203" s="249" t="s">
        <v>106</v>
      </c>
      <c r="Q203" s="371">
        <v>1008</v>
      </c>
      <c r="R203" s="373">
        <f t="shared" si="2"/>
        <v>2052</v>
      </c>
      <c r="S203" s="409">
        <v>20</v>
      </c>
      <c r="T203" s="387">
        <v>184</v>
      </c>
    </row>
    <row r="204" spans="1:20" x14ac:dyDescent="0.25">
      <c r="A204" s="387">
        <v>185</v>
      </c>
      <c r="B204" s="145"/>
      <c r="C204" s="145"/>
      <c r="D204" s="83" t="s">
        <v>954</v>
      </c>
      <c r="E204" s="426" t="s">
        <v>955</v>
      </c>
      <c r="F204" s="395">
        <v>2003</v>
      </c>
      <c r="G204" s="66" t="s">
        <v>7</v>
      </c>
      <c r="H204" s="395" t="s">
        <v>825</v>
      </c>
      <c r="I204" s="395" t="s">
        <v>598</v>
      </c>
      <c r="J204" s="395" t="s">
        <v>592</v>
      </c>
      <c r="K204" s="243">
        <v>0</v>
      </c>
      <c r="L204" s="243">
        <v>39</v>
      </c>
      <c r="M204" s="243" t="s">
        <v>74</v>
      </c>
      <c r="N204" s="243">
        <v>1012</v>
      </c>
      <c r="O204" s="249">
        <v>1</v>
      </c>
      <c r="P204" s="249">
        <v>50</v>
      </c>
      <c r="Q204" s="249">
        <v>1040</v>
      </c>
      <c r="R204" s="410">
        <f t="shared" si="2"/>
        <v>2052</v>
      </c>
      <c r="S204" s="462">
        <v>162</v>
      </c>
      <c r="T204" s="387">
        <v>185</v>
      </c>
    </row>
    <row r="205" spans="1:20" x14ac:dyDescent="0.25">
      <c r="A205" s="387">
        <v>186</v>
      </c>
      <c r="B205" s="145"/>
      <c r="C205" s="145"/>
      <c r="D205" s="83" t="s">
        <v>956</v>
      </c>
      <c r="E205" s="426" t="s">
        <v>957</v>
      </c>
      <c r="F205" s="395">
        <v>2002</v>
      </c>
      <c r="G205" s="66" t="s">
        <v>7</v>
      </c>
      <c r="H205" s="395" t="s">
        <v>782</v>
      </c>
      <c r="I205" s="395" t="s">
        <v>591</v>
      </c>
      <c r="J205" s="395" t="s">
        <v>592</v>
      </c>
      <c r="K205" s="243">
        <v>0</v>
      </c>
      <c r="L205" s="243">
        <v>39</v>
      </c>
      <c r="M205" s="243">
        <v>50</v>
      </c>
      <c r="N205" s="243">
        <v>1008</v>
      </c>
      <c r="O205" s="249">
        <v>1</v>
      </c>
      <c r="P205" s="249">
        <v>49</v>
      </c>
      <c r="Q205" s="249">
        <v>1044</v>
      </c>
      <c r="R205" s="410">
        <f t="shared" si="2"/>
        <v>2052</v>
      </c>
      <c r="S205" s="462">
        <v>162</v>
      </c>
      <c r="T205" s="387">
        <v>186</v>
      </c>
    </row>
    <row r="206" spans="1:20" x14ac:dyDescent="0.25">
      <c r="A206" s="387">
        <v>187</v>
      </c>
      <c r="B206" s="145"/>
      <c r="C206" s="145"/>
      <c r="D206" s="83" t="s">
        <v>958</v>
      </c>
      <c r="E206" s="426" t="s">
        <v>959</v>
      </c>
      <c r="F206" s="395">
        <v>2002</v>
      </c>
      <c r="G206" s="66" t="s">
        <v>7</v>
      </c>
      <c r="H206" s="395" t="s">
        <v>960</v>
      </c>
      <c r="I206" s="395" t="s">
        <v>591</v>
      </c>
      <c r="J206" s="395" t="s">
        <v>592</v>
      </c>
      <c r="K206" s="243">
        <v>0</v>
      </c>
      <c r="L206" s="243">
        <v>38</v>
      </c>
      <c r="M206" s="243">
        <v>13</v>
      </c>
      <c r="N206" s="243">
        <v>1024</v>
      </c>
      <c r="O206" s="249">
        <v>1</v>
      </c>
      <c r="P206" s="249">
        <v>53</v>
      </c>
      <c r="Q206" s="249">
        <v>1028</v>
      </c>
      <c r="R206" s="410">
        <f t="shared" si="2"/>
        <v>2052</v>
      </c>
      <c r="S206" s="462">
        <v>162</v>
      </c>
      <c r="T206" s="387">
        <v>187</v>
      </c>
    </row>
    <row r="207" spans="1:20" x14ac:dyDescent="0.25">
      <c r="A207" s="387">
        <v>188</v>
      </c>
      <c r="B207" s="145"/>
      <c r="C207" s="145"/>
      <c r="D207" s="83" t="s">
        <v>961</v>
      </c>
      <c r="E207" s="426" t="s">
        <v>962</v>
      </c>
      <c r="F207" s="395">
        <v>2002</v>
      </c>
      <c r="G207" s="66" t="s">
        <v>7</v>
      </c>
      <c r="H207" s="395" t="s">
        <v>963</v>
      </c>
      <c r="I207" s="395" t="s">
        <v>605</v>
      </c>
      <c r="J207" s="395" t="s">
        <v>592</v>
      </c>
      <c r="K207" s="243">
        <v>0</v>
      </c>
      <c r="L207" s="243">
        <v>35</v>
      </c>
      <c r="M207" s="243">
        <v>59</v>
      </c>
      <c r="N207" s="243">
        <v>1056</v>
      </c>
      <c r="O207" s="249">
        <v>2</v>
      </c>
      <c r="P207" s="249" t="s">
        <v>14</v>
      </c>
      <c r="Q207" s="249">
        <v>996</v>
      </c>
      <c r="R207" s="410">
        <f t="shared" si="2"/>
        <v>2052</v>
      </c>
      <c r="S207" s="462">
        <v>162</v>
      </c>
      <c r="T207" s="387">
        <v>188</v>
      </c>
    </row>
    <row r="208" spans="1:20" x14ac:dyDescent="0.25">
      <c r="A208" s="387">
        <v>189</v>
      </c>
      <c r="B208" s="145"/>
      <c r="C208" s="145"/>
      <c r="D208" s="83" t="s">
        <v>954</v>
      </c>
      <c r="E208" s="426" t="s">
        <v>964</v>
      </c>
      <c r="F208" s="395">
        <v>2002</v>
      </c>
      <c r="G208" s="66" t="s">
        <v>7</v>
      </c>
      <c r="H208" s="395" t="s">
        <v>597</v>
      </c>
      <c r="I208" s="395" t="s">
        <v>598</v>
      </c>
      <c r="J208" s="395" t="s">
        <v>592</v>
      </c>
      <c r="K208" s="243">
        <v>0</v>
      </c>
      <c r="L208" s="243">
        <v>41</v>
      </c>
      <c r="M208" s="243">
        <v>78</v>
      </c>
      <c r="N208" s="243">
        <v>980</v>
      </c>
      <c r="O208" s="249">
        <v>1</v>
      </c>
      <c r="P208" s="249">
        <v>42</v>
      </c>
      <c r="Q208" s="249">
        <v>1072</v>
      </c>
      <c r="R208" s="410">
        <f t="shared" si="2"/>
        <v>2052</v>
      </c>
      <c r="S208" s="462">
        <v>162</v>
      </c>
      <c r="T208" s="387">
        <v>189</v>
      </c>
    </row>
    <row r="209" spans="1:20" x14ac:dyDescent="0.25">
      <c r="A209" s="387">
        <v>190</v>
      </c>
      <c r="B209" s="145"/>
      <c r="C209" s="145"/>
      <c r="D209" s="83" t="s">
        <v>635</v>
      </c>
      <c r="E209" s="426" t="s">
        <v>626</v>
      </c>
      <c r="F209" s="395">
        <v>2002</v>
      </c>
      <c r="G209" s="66" t="s">
        <v>7</v>
      </c>
      <c r="H209" s="395" t="s">
        <v>965</v>
      </c>
      <c r="I209" s="395" t="s">
        <v>598</v>
      </c>
      <c r="J209" s="395" t="s">
        <v>592</v>
      </c>
      <c r="K209" s="243">
        <v>0</v>
      </c>
      <c r="L209" s="243">
        <v>39</v>
      </c>
      <c r="M209" s="243">
        <v>66</v>
      </c>
      <c r="N209" s="243">
        <v>1004</v>
      </c>
      <c r="O209" s="249">
        <v>1</v>
      </c>
      <c r="P209" s="249">
        <v>48</v>
      </c>
      <c r="Q209" s="249">
        <v>1048</v>
      </c>
      <c r="R209" s="410">
        <f t="shared" si="2"/>
        <v>2052</v>
      </c>
      <c r="S209" s="462">
        <v>162</v>
      </c>
      <c r="T209" s="387">
        <v>190</v>
      </c>
    </row>
    <row r="210" spans="1:20" x14ac:dyDescent="0.25">
      <c r="A210" s="387">
        <v>191</v>
      </c>
      <c r="B210" s="145"/>
      <c r="C210" s="145"/>
      <c r="D210" s="83" t="s">
        <v>966</v>
      </c>
      <c r="E210" s="426" t="s">
        <v>967</v>
      </c>
      <c r="F210" s="395">
        <v>2002</v>
      </c>
      <c r="G210" s="66" t="s">
        <v>7</v>
      </c>
      <c r="H210" s="395" t="s">
        <v>968</v>
      </c>
      <c r="I210" s="395" t="s">
        <v>591</v>
      </c>
      <c r="J210" s="395" t="s">
        <v>592</v>
      </c>
      <c r="K210" s="243">
        <v>0</v>
      </c>
      <c r="L210" s="243">
        <v>37</v>
      </c>
      <c r="M210" s="243">
        <v>57</v>
      </c>
      <c r="N210" s="243">
        <v>1032</v>
      </c>
      <c r="O210" s="249">
        <v>1</v>
      </c>
      <c r="P210" s="249">
        <v>55</v>
      </c>
      <c r="Q210" s="249">
        <v>1020</v>
      </c>
      <c r="R210" s="410">
        <f t="shared" si="2"/>
        <v>2052</v>
      </c>
      <c r="S210" s="462">
        <v>162</v>
      </c>
      <c r="T210" s="387">
        <v>191</v>
      </c>
    </row>
    <row r="211" spans="1:20" x14ac:dyDescent="0.25">
      <c r="A211" s="387">
        <v>192</v>
      </c>
      <c r="B211" s="145"/>
      <c r="C211" s="145"/>
      <c r="D211" s="83" t="s">
        <v>822</v>
      </c>
      <c r="E211" s="426" t="s">
        <v>969</v>
      </c>
      <c r="F211" s="395">
        <v>2003</v>
      </c>
      <c r="G211" s="66" t="s">
        <v>7</v>
      </c>
      <c r="H211" s="395" t="s">
        <v>970</v>
      </c>
      <c r="I211" s="395" t="s">
        <v>591</v>
      </c>
      <c r="J211" s="395" t="s">
        <v>592</v>
      </c>
      <c r="K211" s="243">
        <v>0</v>
      </c>
      <c r="L211" s="243">
        <v>37</v>
      </c>
      <c r="M211" s="243">
        <v>88</v>
      </c>
      <c r="N211" s="243">
        <v>1028</v>
      </c>
      <c r="O211" s="249">
        <v>1</v>
      </c>
      <c r="P211" s="249">
        <v>54</v>
      </c>
      <c r="Q211" s="249">
        <v>1024</v>
      </c>
      <c r="R211" s="410">
        <f t="shared" si="2"/>
        <v>2052</v>
      </c>
      <c r="S211" s="462">
        <v>162</v>
      </c>
      <c r="T211" s="387">
        <v>192</v>
      </c>
    </row>
    <row r="212" spans="1:20" x14ac:dyDescent="0.25">
      <c r="A212" s="387">
        <v>193</v>
      </c>
      <c r="B212" s="145"/>
      <c r="C212" s="145"/>
      <c r="D212" s="83" t="s">
        <v>327</v>
      </c>
      <c r="E212" s="426" t="s">
        <v>971</v>
      </c>
      <c r="F212" s="395">
        <v>2002</v>
      </c>
      <c r="G212" s="66" t="s">
        <v>7</v>
      </c>
      <c r="H212" s="395" t="s">
        <v>972</v>
      </c>
      <c r="I212" s="395" t="s">
        <v>591</v>
      </c>
      <c r="J212" s="395" t="s">
        <v>592</v>
      </c>
      <c r="K212" s="243">
        <v>0</v>
      </c>
      <c r="L212" s="243">
        <v>36</v>
      </c>
      <c r="M212" s="243">
        <v>27</v>
      </c>
      <c r="N212" s="243">
        <v>1048</v>
      </c>
      <c r="O212" s="249">
        <v>1</v>
      </c>
      <c r="P212" s="249">
        <v>59</v>
      </c>
      <c r="Q212" s="249">
        <v>1004</v>
      </c>
      <c r="R212" s="410">
        <f t="shared" ref="R212:R264" si="3">SUM(N212,Q212)</f>
        <v>2052</v>
      </c>
      <c r="S212" s="462">
        <v>162</v>
      </c>
      <c r="T212" s="387">
        <v>193</v>
      </c>
    </row>
    <row r="213" spans="1:20" x14ac:dyDescent="0.25">
      <c r="A213" s="387">
        <v>194</v>
      </c>
      <c r="B213" s="145"/>
      <c r="C213" s="145"/>
      <c r="D213" s="83" t="s">
        <v>973</v>
      </c>
      <c r="E213" s="426" t="s">
        <v>974</v>
      </c>
      <c r="F213" s="395">
        <v>2003</v>
      </c>
      <c r="G213" s="66" t="s">
        <v>7</v>
      </c>
      <c r="H213" s="395" t="s">
        <v>702</v>
      </c>
      <c r="I213" s="395" t="s">
        <v>591</v>
      </c>
      <c r="J213" s="395" t="s">
        <v>592</v>
      </c>
      <c r="K213" s="243">
        <v>0</v>
      </c>
      <c r="L213" s="243">
        <v>40</v>
      </c>
      <c r="M213" s="243">
        <v>60</v>
      </c>
      <c r="N213" s="243">
        <v>996</v>
      </c>
      <c r="O213" s="249">
        <v>1</v>
      </c>
      <c r="P213" s="249">
        <v>46</v>
      </c>
      <c r="Q213" s="249">
        <v>1056</v>
      </c>
      <c r="R213" s="410">
        <f t="shared" si="3"/>
        <v>2052</v>
      </c>
      <c r="S213" s="462">
        <v>162</v>
      </c>
      <c r="T213" s="387">
        <v>194</v>
      </c>
    </row>
    <row r="214" spans="1:20" x14ac:dyDescent="0.25">
      <c r="A214" s="387">
        <v>195</v>
      </c>
      <c r="B214" s="145"/>
      <c r="C214" s="145"/>
      <c r="D214" s="83" t="s">
        <v>375</v>
      </c>
      <c r="E214" s="426" t="s">
        <v>975</v>
      </c>
      <c r="F214" s="395">
        <v>2002</v>
      </c>
      <c r="G214" s="66" t="s">
        <v>7</v>
      </c>
      <c r="H214" s="422" t="s">
        <v>976</v>
      </c>
      <c r="I214" s="395" t="s">
        <v>591</v>
      </c>
      <c r="J214" s="395" t="s">
        <v>592</v>
      </c>
      <c r="K214" s="243">
        <v>0</v>
      </c>
      <c r="L214" s="243">
        <v>37</v>
      </c>
      <c r="M214" s="243" t="s">
        <v>74</v>
      </c>
      <c r="N214" s="243">
        <v>1036</v>
      </c>
      <c r="O214" s="249">
        <v>1</v>
      </c>
      <c r="P214" s="249">
        <v>56</v>
      </c>
      <c r="Q214" s="249">
        <v>1016</v>
      </c>
      <c r="R214" s="410">
        <f t="shared" si="3"/>
        <v>2052</v>
      </c>
      <c r="S214" s="462">
        <v>162</v>
      </c>
      <c r="T214" s="387">
        <v>195</v>
      </c>
    </row>
    <row r="215" spans="1:20" x14ac:dyDescent="0.25">
      <c r="A215" s="387">
        <v>196</v>
      </c>
      <c r="B215" s="145"/>
      <c r="C215" s="145"/>
      <c r="D215" s="83" t="s">
        <v>279</v>
      </c>
      <c r="E215" s="426" t="s">
        <v>977</v>
      </c>
      <c r="F215" s="395">
        <v>2002</v>
      </c>
      <c r="G215" s="66" t="s">
        <v>7</v>
      </c>
      <c r="H215" s="395" t="s">
        <v>978</v>
      </c>
      <c r="I215" s="395" t="s">
        <v>598</v>
      </c>
      <c r="J215" s="395" t="s">
        <v>592</v>
      </c>
      <c r="K215" s="243">
        <v>0</v>
      </c>
      <c r="L215" s="243">
        <v>39</v>
      </c>
      <c r="M215" s="243" t="s">
        <v>138</v>
      </c>
      <c r="N215" s="243">
        <v>1012</v>
      </c>
      <c r="O215" s="249">
        <v>1</v>
      </c>
      <c r="P215" s="249">
        <v>50</v>
      </c>
      <c r="Q215" s="249">
        <v>1040</v>
      </c>
      <c r="R215" s="410">
        <f t="shared" si="3"/>
        <v>2052</v>
      </c>
      <c r="S215" s="462">
        <v>162</v>
      </c>
      <c r="T215" s="387">
        <v>196</v>
      </c>
    </row>
    <row r="216" spans="1:20" x14ac:dyDescent="0.25">
      <c r="A216" s="387">
        <v>197</v>
      </c>
      <c r="B216" s="145"/>
      <c r="C216" s="145"/>
      <c r="D216" s="439" t="s">
        <v>531</v>
      </c>
      <c r="E216" s="439"/>
      <c r="F216" s="67">
        <v>2002</v>
      </c>
      <c r="G216" s="67" t="s">
        <v>476</v>
      </c>
      <c r="H216" s="413" t="s">
        <v>480</v>
      </c>
      <c r="I216" s="83" t="s">
        <v>478</v>
      </c>
      <c r="J216" s="66" t="s">
        <v>479</v>
      </c>
      <c r="K216" s="243" t="s">
        <v>105</v>
      </c>
      <c r="L216" s="243" t="s">
        <v>132</v>
      </c>
      <c r="M216" s="243" t="s">
        <v>532</v>
      </c>
      <c r="N216" s="370">
        <v>968</v>
      </c>
      <c r="O216" s="249" t="s">
        <v>13</v>
      </c>
      <c r="P216" s="249" t="s">
        <v>20</v>
      </c>
      <c r="Q216" s="369">
        <v>1080</v>
      </c>
      <c r="R216" s="373">
        <f t="shared" si="3"/>
        <v>2048</v>
      </c>
      <c r="S216" s="409">
        <v>23</v>
      </c>
      <c r="T216" s="387">
        <v>197</v>
      </c>
    </row>
    <row r="217" spans="1:20" x14ac:dyDescent="0.25">
      <c r="A217" s="387">
        <v>198</v>
      </c>
      <c r="B217" s="145"/>
      <c r="C217" s="145"/>
      <c r="D217" s="83" t="s">
        <v>305</v>
      </c>
      <c r="E217" s="426" t="s">
        <v>979</v>
      </c>
      <c r="F217" s="395">
        <v>2002</v>
      </c>
      <c r="G217" s="66" t="s">
        <v>7</v>
      </c>
      <c r="H217" s="395" t="s">
        <v>857</v>
      </c>
      <c r="I217" s="395" t="s">
        <v>591</v>
      </c>
      <c r="J217" s="395" t="s">
        <v>592</v>
      </c>
      <c r="K217" s="243">
        <v>0</v>
      </c>
      <c r="L217" s="243">
        <v>37</v>
      </c>
      <c r="M217" s="243">
        <v>48</v>
      </c>
      <c r="N217" s="243">
        <v>1032</v>
      </c>
      <c r="O217" s="249">
        <v>1</v>
      </c>
      <c r="P217" s="249">
        <v>56</v>
      </c>
      <c r="Q217" s="249">
        <v>1016</v>
      </c>
      <c r="R217" s="410">
        <f t="shared" si="3"/>
        <v>2048</v>
      </c>
      <c r="S217" s="462">
        <v>174</v>
      </c>
      <c r="T217" s="387">
        <v>198</v>
      </c>
    </row>
    <row r="218" spans="1:20" x14ac:dyDescent="0.25">
      <c r="A218" s="387">
        <v>199</v>
      </c>
      <c r="B218" s="145"/>
      <c r="C218" s="145"/>
      <c r="D218" s="83" t="s">
        <v>980</v>
      </c>
      <c r="E218" s="426" t="s">
        <v>981</v>
      </c>
      <c r="F218" s="395">
        <v>2002</v>
      </c>
      <c r="G218" s="66" t="s">
        <v>7</v>
      </c>
      <c r="H218" s="395" t="s">
        <v>960</v>
      </c>
      <c r="I218" s="395" t="s">
        <v>591</v>
      </c>
      <c r="J218" s="395" t="s">
        <v>592</v>
      </c>
      <c r="K218" s="243">
        <v>0</v>
      </c>
      <c r="L218" s="243">
        <v>38</v>
      </c>
      <c r="M218" s="243">
        <v>67</v>
      </c>
      <c r="N218" s="243">
        <v>1016</v>
      </c>
      <c r="O218" s="249">
        <v>1</v>
      </c>
      <c r="P218" s="249">
        <v>52</v>
      </c>
      <c r="Q218" s="249">
        <v>1032</v>
      </c>
      <c r="R218" s="410">
        <f t="shared" si="3"/>
        <v>2048</v>
      </c>
      <c r="S218" s="462">
        <v>174</v>
      </c>
      <c r="T218" s="387">
        <v>199</v>
      </c>
    </row>
    <row r="219" spans="1:20" x14ac:dyDescent="0.25">
      <c r="A219" s="387">
        <v>200</v>
      </c>
      <c r="B219" s="145"/>
      <c r="C219" s="145"/>
      <c r="D219" s="83" t="s">
        <v>982</v>
      </c>
      <c r="E219" s="426" t="s">
        <v>983</v>
      </c>
      <c r="F219" s="395">
        <v>2002</v>
      </c>
      <c r="G219" s="66" t="s">
        <v>7</v>
      </c>
      <c r="H219" s="395" t="s">
        <v>807</v>
      </c>
      <c r="I219" s="395" t="s">
        <v>598</v>
      </c>
      <c r="J219" s="395" t="s">
        <v>592</v>
      </c>
      <c r="K219" s="243">
        <v>0</v>
      </c>
      <c r="L219" s="243">
        <v>42</v>
      </c>
      <c r="M219" s="243">
        <v>52</v>
      </c>
      <c r="N219" s="243">
        <v>972</v>
      </c>
      <c r="O219" s="249">
        <v>1</v>
      </c>
      <c r="P219" s="249">
        <v>41</v>
      </c>
      <c r="Q219" s="249">
        <v>1076</v>
      </c>
      <c r="R219" s="410">
        <f t="shared" si="3"/>
        <v>2048</v>
      </c>
      <c r="S219" s="462">
        <v>174</v>
      </c>
      <c r="T219" s="387">
        <v>200</v>
      </c>
    </row>
    <row r="220" spans="1:20" x14ac:dyDescent="0.25">
      <c r="A220" s="387">
        <v>201</v>
      </c>
      <c r="B220" s="145"/>
      <c r="C220" s="145"/>
      <c r="D220" s="83" t="s">
        <v>984</v>
      </c>
      <c r="E220" s="426" t="s">
        <v>985</v>
      </c>
      <c r="F220" s="395">
        <v>2003</v>
      </c>
      <c r="G220" s="66" t="s">
        <v>7</v>
      </c>
      <c r="H220" s="395" t="s">
        <v>642</v>
      </c>
      <c r="I220" s="395" t="s">
        <v>598</v>
      </c>
      <c r="J220" s="395" t="s">
        <v>592</v>
      </c>
      <c r="K220" s="243">
        <v>0</v>
      </c>
      <c r="L220" s="243">
        <v>40</v>
      </c>
      <c r="M220" s="243">
        <v>54</v>
      </c>
      <c r="N220" s="243">
        <v>996</v>
      </c>
      <c r="O220" s="249">
        <v>1</v>
      </c>
      <c r="P220" s="249">
        <v>47</v>
      </c>
      <c r="Q220" s="249">
        <v>1052</v>
      </c>
      <c r="R220" s="410">
        <f t="shared" si="3"/>
        <v>2048</v>
      </c>
      <c r="S220" s="462">
        <v>174</v>
      </c>
      <c r="T220" s="387">
        <v>201</v>
      </c>
    </row>
    <row r="221" spans="1:20" x14ac:dyDescent="0.25">
      <c r="A221" s="387">
        <v>202</v>
      </c>
      <c r="B221" s="145"/>
      <c r="C221" s="145"/>
      <c r="D221" s="83" t="s">
        <v>986</v>
      </c>
      <c r="E221" s="426" t="s">
        <v>987</v>
      </c>
      <c r="F221" s="395">
        <v>2002</v>
      </c>
      <c r="G221" s="66" t="s">
        <v>7</v>
      </c>
      <c r="H221" s="395" t="s">
        <v>708</v>
      </c>
      <c r="I221" s="395" t="s">
        <v>591</v>
      </c>
      <c r="J221" s="395" t="s">
        <v>592</v>
      </c>
      <c r="K221" s="243">
        <v>0</v>
      </c>
      <c r="L221" s="243">
        <v>37</v>
      </c>
      <c r="M221" s="243" t="s">
        <v>74</v>
      </c>
      <c r="N221" s="243">
        <v>1036</v>
      </c>
      <c r="O221" s="249">
        <v>1</v>
      </c>
      <c r="P221" s="249">
        <v>57</v>
      </c>
      <c r="Q221" s="249">
        <v>1012</v>
      </c>
      <c r="R221" s="410">
        <f t="shared" si="3"/>
        <v>2048</v>
      </c>
      <c r="S221" s="462">
        <v>174</v>
      </c>
      <c r="T221" s="387">
        <v>202</v>
      </c>
    </row>
    <row r="222" spans="1:20" x14ac:dyDescent="0.25">
      <c r="A222" s="387">
        <v>203</v>
      </c>
      <c r="B222" s="145"/>
      <c r="C222" s="145"/>
      <c r="D222" s="83" t="s">
        <v>676</v>
      </c>
      <c r="E222" s="426" t="s">
        <v>901</v>
      </c>
      <c r="F222" s="395">
        <v>2002</v>
      </c>
      <c r="G222" s="66" t="s">
        <v>7</v>
      </c>
      <c r="H222" s="395" t="s">
        <v>642</v>
      </c>
      <c r="I222" s="395" t="s">
        <v>648</v>
      </c>
      <c r="J222" s="395" t="s">
        <v>649</v>
      </c>
      <c r="K222" s="243">
        <v>0</v>
      </c>
      <c r="L222" s="243">
        <v>41</v>
      </c>
      <c r="M222" s="243">
        <v>90</v>
      </c>
      <c r="N222" s="243">
        <v>980</v>
      </c>
      <c r="O222" s="249">
        <v>1</v>
      </c>
      <c r="P222" s="249">
        <v>43</v>
      </c>
      <c r="Q222" s="249">
        <v>1068</v>
      </c>
      <c r="R222" s="410">
        <f t="shared" si="3"/>
        <v>2048</v>
      </c>
      <c r="S222" s="462">
        <v>174</v>
      </c>
      <c r="T222" s="387">
        <v>203</v>
      </c>
    </row>
    <row r="223" spans="1:20" x14ac:dyDescent="0.25">
      <c r="A223" s="387">
        <v>204</v>
      </c>
      <c r="B223" s="145"/>
      <c r="C223" s="145"/>
      <c r="D223" s="83" t="s">
        <v>813</v>
      </c>
      <c r="E223" s="426" t="s">
        <v>988</v>
      </c>
      <c r="F223" s="395">
        <v>2003</v>
      </c>
      <c r="G223" s="66" t="s">
        <v>7</v>
      </c>
      <c r="H223" s="395" t="s">
        <v>590</v>
      </c>
      <c r="I223" s="395" t="s">
        <v>591</v>
      </c>
      <c r="J223" s="395" t="s">
        <v>592</v>
      </c>
      <c r="K223" s="243">
        <v>0</v>
      </c>
      <c r="L223" s="243">
        <v>43</v>
      </c>
      <c r="M223" s="243">
        <v>67</v>
      </c>
      <c r="N223" s="243">
        <v>956</v>
      </c>
      <c r="O223" s="249">
        <v>1</v>
      </c>
      <c r="P223" s="249">
        <v>37</v>
      </c>
      <c r="Q223" s="249">
        <v>1092</v>
      </c>
      <c r="R223" s="410">
        <f t="shared" si="3"/>
        <v>2048</v>
      </c>
      <c r="S223" s="462">
        <v>174</v>
      </c>
      <c r="T223" s="387">
        <v>204</v>
      </c>
    </row>
    <row r="224" spans="1:20" x14ac:dyDescent="0.25">
      <c r="A224" s="387">
        <v>205</v>
      </c>
      <c r="B224" s="145"/>
      <c r="C224" s="145"/>
      <c r="D224" s="83" t="s">
        <v>279</v>
      </c>
      <c r="E224" s="426" t="s">
        <v>989</v>
      </c>
      <c r="F224" s="395">
        <v>2002</v>
      </c>
      <c r="G224" s="66" t="s">
        <v>7</v>
      </c>
      <c r="H224" s="395" t="s">
        <v>737</v>
      </c>
      <c r="I224" s="395" t="s">
        <v>598</v>
      </c>
      <c r="J224" s="395" t="s">
        <v>592</v>
      </c>
      <c r="K224" s="243">
        <v>0</v>
      </c>
      <c r="L224" s="243">
        <v>39</v>
      </c>
      <c r="M224" s="243">
        <v>64</v>
      </c>
      <c r="N224" s="243">
        <v>1008</v>
      </c>
      <c r="O224" s="249">
        <v>1</v>
      </c>
      <c r="P224" s="249">
        <v>50</v>
      </c>
      <c r="Q224" s="249">
        <v>1040</v>
      </c>
      <c r="R224" s="410">
        <f t="shared" si="3"/>
        <v>2048</v>
      </c>
      <c r="S224" s="462">
        <v>174</v>
      </c>
      <c r="T224" s="387">
        <v>205</v>
      </c>
    </row>
    <row r="225" spans="1:20" x14ac:dyDescent="0.25">
      <c r="A225" s="387">
        <v>206</v>
      </c>
      <c r="B225" s="145"/>
      <c r="C225" s="145"/>
      <c r="D225" s="83" t="s">
        <v>990</v>
      </c>
      <c r="E225" s="426" t="s">
        <v>991</v>
      </c>
      <c r="F225" s="395">
        <v>2002</v>
      </c>
      <c r="G225" s="66" t="s">
        <v>7</v>
      </c>
      <c r="H225" s="395" t="s">
        <v>692</v>
      </c>
      <c r="I225" s="395" t="s">
        <v>591</v>
      </c>
      <c r="J225" s="395" t="s">
        <v>592</v>
      </c>
      <c r="K225" s="243">
        <v>0</v>
      </c>
      <c r="L225" s="243">
        <v>37</v>
      </c>
      <c r="M225" s="243">
        <v>83</v>
      </c>
      <c r="N225" s="243">
        <v>1028</v>
      </c>
      <c r="O225" s="249">
        <v>1</v>
      </c>
      <c r="P225" s="249">
        <v>55</v>
      </c>
      <c r="Q225" s="249">
        <v>1020</v>
      </c>
      <c r="R225" s="410">
        <f t="shared" si="3"/>
        <v>2048</v>
      </c>
      <c r="S225" s="462">
        <v>174</v>
      </c>
      <c r="T225" s="387">
        <v>206</v>
      </c>
    </row>
    <row r="226" spans="1:20" x14ac:dyDescent="0.25">
      <c r="A226" s="387">
        <v>207</v>
      </c>
      <c r="B226" s="145"/>
      <c r="C226" s="145"/>
      <c r="D226" s="83" t="s">
        <v>725</v>
      </c>
      <c r="E226" s="426" t="s">
        <v>992</v>
      </c>
      <c r="F226" s="395">
        <v>2003</v>
      </c>
      <c r="G226" s="66" t="s">
        <v>7</v>
      </c>
      <c r="H226" s="395" t="s">
        <v>993</v>
      </c>
      <c r="I226" s="395" t="s">
        <v>598</v>
      </c>
      <c r="J226" s="395" t="s">
        <v>592</v>
      </c>
      <c r="K226" s="243">
        <v>0</v>
      </c>
      <c r="L226" s="243">
        <v>43</v>
      </c>
      <c r="M226" s="243" t="s">
        <v>62</v>
      </c>
      <c r="N226" s="243">
        <v>964</v>
      </c>
      <c r="O226" s="249">
        <v>1</v>
      </c>
      <c r="P226" s="249">
        <v>39</v>
      </c>
      <c r="Q226" s="249">
        <v>1084</v>
      </c>
      <c r="R226" s="410">
        <f t="shared" si="3"/>
        <v>2048</v>
      </c>
      <c r="S226" s="462">
        <v>174</v>
      </c>
      <c r="T226" s="387">
        <v>207</v>
      </c>
    </row>
    <row r="227" spans="1:20" x14ac:dyDescent="0.25">
      <c r="A227" s="387">
        <v>208</v>
      </c>
      <c r="B227" s="145"/>
      <c r="C227" s="145"/>
      <c r="D227" s="439" t="s">
        <v>533</v>
      </c>
      <c r="E227" s="439"/>
      <c r="F227" s="67">
        <v>2003</v>
      </c>
      <c r="G227" s="67" t="s">
        <v>476</v>
      </c>
      <c r="H227" s="414" t="s">
        <v>480</v>
      </c>
      <c r="I227" s="83" t="s">
        <v>478</v>
      </c>
      <c r="J227" s="66" t="s">
        <v>479</v>
      </c>
      <c r="K227" s="243" t="s">
        <v>105</v>
      </c>
      <c r="L227" s="243" t="s">
        <v>20</v>
      </c>
      <c r="M227" s="243" t="s">
        <v>108</v>
      </c>
      <c r="N227" s="370">
        <v>1000</v>
      </c>
      <c r="O227" s="249" t="s">
        <v>13</v>
      </c>
      <c r="P227" s="249" t="s">
        <v>186</v>
      </c>
      <c r="Q227" s="371">
        <v>1044</v>
      </c>
      <c r="R227" s="373">
        <f t="shared" si="3"/>
        <v>2044</v>
      </c>
      <c r="S227" s="409">
        <v>24</v>
      </c>
      <c r="T227" s="387">
        <v>208</v>
      </c>
    </row>
    <row r="228" spans="1:20" x14ac:dyDescent="0.25">
      <c r="A228" s="387">
        <v>209</v>
      </c>
      <c r="B228" s="145"/>
      <c r="C228" s="145"/>
      <c r="D228" s="83" t="s">
        <v>891</v>
      </c>
      <c r="E228" s="426" t="s">
        <v>994</v>
      </c>
      <c r="F228" s="395">
        <v>2003</v>
      </c>
      <c r="G228" s="66" t="s">
        <v>7</v>
      </c>
      <c r="H228" s="395" t="s">
        <v>960</v>
      </c>
      <c r="I228" s="395" t="s">
        <v>591</v>
      </c>
      <c r="J228" s="395" t="s">
        <v>592</v>
      </c>
      <c r="K228" s="243">
        <v>0</v>
      </c>
      <c r="L228" s="243">
        <v>39</v>
      </c>
      <c r="M228" s="243">
        <v>91</v>
      </c>
      <c r="N228" s="243">
        <v>1004</v>
      </c>
      <c r="O228" s="249">
        <v>1</v>
      </c>
      <c r="P228" s="249">
        <v>50</v>
      </c>
      <c r="Q228" s="249">
        <v>1040</v>
      </c>
      <c r="R228" s="410">
        <f t="shared" si="3"/>
        <v>2044</v>
      </c>
      <c r="S228" s="462">
        <v>184</v>
      </c>
      <c r="T228" s="387">
        <v>209</v>
      </c>
    </row>
    <row r="229" spans="1:20" x14ac:dyDescent="0.25">
      <c r="A229" s="387">
        <v>210</v>
      </c>
      <c r="B229" s="145"/>
      <c r="C229" s="145"/>
      <c r="D229" s="83" t="s">
        <v>995</v>
      </c>
      <c r="E229" s="426" t="s">
        <v>996</v>
      </c>
      <c r="F229" s="395">
        <v>2002</v>
      </c>
      <c r="G229" s="66" t="s">
        <v>7</v>
      </c>
      <c r="H229" s="395" t="s">
        <v>997</v>
      </c>
      <c r="I229" s="395" t="s">
        <v>605</v>
      </c>
      <c r="J229" s="395" t="s">
        <v>592</v>
      </c>
      <c r="K229" s="243">
        <v>0</v>
      </c>
      <c r="L229" s="243">
        <v>41</v>
      </c>
      <c r="M229" s="243" t="s">
        <v>74</v>
      </c>
      <c r="N229" s="243">
        <v>988</v>
      </c>
      <c r="O229" s="249">
        <v>1</v>
      </c>
      <c r="P229" s="249">
        <v>46</v>
      </c>
      <c r="Q229" s="249">
        <v>1056</v>
      </c>
      <c r="R229" s="410">
        <f t="shared" si="3"/>
        <v>2044</v>
      </c>
      <c r="S229" s="462">
        <v>184</v>
      </c>
      <c r="T229" s="387">
        <v>210</v>
      </c>
    </row>
    <row r="230" spans="1:20" x14ac:dyDescent="0.25">
      <c r="A230" s="387">
        <v>211</v>
      </c>
      <c r="B230" s="122"/>
      <c r="C230" s="122"/>
      <c r="D230" s="83" t="s">
        <v>318</v>
      </c>
      <c r="E230" s="426" t="s">
        <v>998</v>
      </c>
      <c r="F230" s="395">
        <v>2002</v>
      </c>
      <c r="G230" s="66" t="s">
        <v>7</v>
      </c>
      <c r="H230" s="395" t="s">
        <v>782</v>
      </c>
      <c r="I230" s="395" t="s">
        <v>591</v>
      </c>
      <c r="J230" s="395" t="s">
        <v>592</v>
      </c>
      <c r="K230" s="243">
        <v>0</v>
      </c>
      <c r="L230" s="243">
        <v>39</v>
      </c>
      <c r="M230" s="243">
        <v>62</v>
      </c>
      <c r="N230" s="243">
        <v>1008</v>
      </c>
      <c r="O230" s="249">
        <v>1</v>
      </c>
      <c r="P230" s="249">
        <v>51</v>
      </c>
      <c r="Q230" s="249">
        <v>1036</v>
      </c>
      <c r="R230" s="410">
        <f t="shared" si="3"/>
        <v>2044</v>
      </c>
      <c r="S230" s="462">
        <v>184</v>
      </c>
      <c r="T230" s="387">
        <v>211</v>
      </c>
    </row>
    <row r="231" spans="1:20" x14ac:dyDescent="0.25">
      <c r="A231" s="387">
        <v>212</v>
      </c>
      <c r="B231" s="122"/>
      <c r="C231" s="122"/>
      <c r="D231" s="83" t="s">
        <v>999</v>
      </c>
      <c r="E231" s="426" t="s">
        <v>1000</v>
      </c>
      <c r="F231" s="395">
        <v>2002</v>
      </c>
      <c r="G231" s="66" t="s">
        <v>7</v>
      </c>
      <c r="H231" s="395" t="s">
        <v>737</v>
      </c>
      <c r="I231" s="395" t="s">
        <v>598</v>
      </c>
      <c r="J231" s="395" t="s">
        <v>592</v>
      </c>
      <c r="K231" s="243">
        <v>0</v>
      </c>
      <c r="L231" s="243">
        <v>42</v>
      </c>
      <c r="M231" s="243">
        <v>51</v>
      </c>
      <c r="N231" s="243">
        <v>972</v>
      </c>
      <c r="O231" s="249">
        <v>1</v>
      </c>
      <c r="P231" s="249">
        <v>42</v>
      </c>
      <c r="Q231" s="249">
        <v>1072</v>
      </c>
      <c r="R231" s="410">
        <f t="shared" si="3"/>
        <v>2044</v>
      </c>
      <c r="S231" s="462">
        <v>184</v>
      </c>
      <c r="T231" s="387">
        <v>212</v>
      </c>
    </row>
    <row r="232" spans="1:20" x14ac:dyDescent="0.25">
      <c r="A232" s="387">
        <v>213</v>
      </c>
      <c r="B232" s="122"/>
      <c r="C232" s="122"/>
      <c r="D232" s="83" t="s">
        <v>279</v>
      </c>
      <c r="E232" s="426" t="s">
        <v>1001</v>
      </c>
      <c r="F232" s="395">
        <v>2003</v>
      </c>
      <c r="G232" s="66" t="s">
        <v>7</v>
      </c>
      <c r="H232" s="395" t="s">
        <v>708</v>
      </c>
      <c r="I232" s="395" t="s">
        <v>591</v>
      </c>
      <c r="J232" s="395" t="s">
        <v>592</v>
      </c>
      <c r="K232" s="243">
        <v>0</v>
      </c>
      <c r="L232" s="243">
        <v>39</v>
      </c>
      <c r="M232" s="243" t="s">
        <v>74</v>
      </c>
      <c r="N232" s="243">
        <v>1012</v>
      </c>
      <c r="O232" s="249">
        <v>1</v>
      </c>
      <c r="P232" s="249">
        <v>52</v>
      </c>
      <c r="Q232" s="249">
        <v>1032</v>
      </c>
      <c r="R232" s="410">
        <f t="shared" si="3"/>
        <v>2044</v>
      </c>
      <c r="S232" s="462">
        <v>184</v>
      </c>
      <c r="T232" s="387">
        <v>213</v>
      </c>
    </row>
    <row r="233" spans="1:20" x14ac:dyDescent="0.25">
      <c r="A233" s="387">
        <v>214</v>
      </c>
      <c r="B233" s="122"/>
      <c r="C233" s="122"/>
      <c r="D233" s="83" t="s">
        <v>760</v>
      </c>
      <c r="E233" s="426" t="s">
        <v>792</v>
      </c>
      <c r="F233" s="395">
        <v>2002</v>
      </c>
      <c r="G233" s="66" t="s">
        <v>7</v>
      </c>
      <c r="H233" s="395" t="s">
        <v>724</v>
      </c>
      <c r="I233" s="395" t="s">
        <v>591</v>
      </c>
      <c r="J233" s="395" t="s">
        <v>592</v>
      </c>
      <c r="K233" s="243">
        <v>0</v>
      </c>
      <c r="L233" s="243">
        <v>41</v>
      </c>
      <c r="M233" s="243">
        <v>65</v>
      </c>
      <c r="N233" s="243">
        <v>984</v>
      </c>
      <c r="O233" s="249">
        <v>1</v>
      </c>
      <c r="P233" s="249">
        <v>45</v>
      </c>
      <c r="Q233" s="249">
        <v>1060</v>
      </c>
      <c r="R233" s="410">
        <f t="shared" si="3"/>
        <v>2044</v>
      </c>
      <c r="S233" s="462">
        <v>184</v>
      </c>
      <c r="T233" s="387">
        <v>214</v>
      </c>
    </row>
    <row r="234" spans="1:20" x14ac:dyDescent="0.25">
      <c r="A234" s="387">
        <v>215</v>
      </c>
      <c r="B234" s="122"/>
      <c r="C234" s="122"/>
      <c r="D234" s="83" t="s">
        <v>1002</v>
      </c>
      <c r="E234" s="426" t="s">
        <v>1003</v>
      </c>
      <c r="F234" s="395">
        <v>2003</v>
      </c>
      <c r="G234" s="66" t="s">
        <v>7</v>
      </c>
      <c r="H234" s="395" t="s">
        <v>702</v>
      </c>
      <c r="I234" s="395" t="s">
        <v>591</v>
      </c>
      <c r="J234" s="395" t="s">
        <v>592</v>
      </c>
      <c r="K234" s="243">
        <v>0</v>
      </c>
      <c r="L234" s="243">
        <v>40</v>
      </c>
      <c r="M234" s="243">
        <v>89</v>
      </c>
      <c r="N234" s="243">
        <v>992</v>
      </c>
      <c r="O234" s="249">
        <v>1</v>
      </c>
      <c r="P234" s="249">
        <v>47</v>
      </c>
      <c r="Q234" s="249">
        <v>1052</v>
      </c>
      <c r="R234" s="410">
        <f t="shared" si="3"/>
        <v>2044</v>
      </c>
      <c r="S234" s="462">
        <v>184</v>
      </c>
      <c r="T234" s="387">
        <v>215</v>
      </c>
    </row>
    <row r="235" spans="1:20" x14ac:dyDescent="0.25">
      <c r="A235" s="387">
        <v>216</v>
      </c>
      <c r="B235" s="122"/>
      <c r="C235" s="122"/>
      <c r="D235" s="83" t="s">
        <v>1004</v>
      </c>
      <c r="E235" s="426" t="s">
        <v>1005</v>
      </c>
      <c r="F235" s="395">
        <v>2002</v>
      </c>
      <c r="G235" s="66" t="s">
        <v>7</v>
      </c>
      <c r="H235" s="395" t="s">
        <v>886</v>
      </c>
      <c r="I235" s="395" t="s">
        <v>591</v>
      </c>
      <c r="J235" s="395" t="s">
        <v>592</v>
      </c>
      <c r="K235" s="243">
        <v>0</v>
      </c>
      <c r="L235" s="243">
        <v>36</v>
      </c>
      <c r="M235" s="243">
        <v>89</v>
      </c>
      <c r="N235" s="243">
        <v>1040</v>
      </c>
      <c r="O235" s="249">
        <v>1</v>
      </c>
      <c r="P235" s="249">
        <v>59</v>
      </c>
      <c r="Q235" s="249">
        <v>1004</v>
      </c>
      <c r="R235" s="410">
        <f t="shared" si="3"/>
        <v>2044</v>
      </c>
      <c r="S235" s="462">
        <v>184</v>
      </c>
      <c r="T235" s="387">
        <v>216</v>
      </c>
    </row>
    <row r="236" spans="1:20" x14ac:dyDescent="0.25">
      <c r="A236" s="387">
        <v>217</v>
      </c>
      <c r="B236" s="122"/>
      <c r="C236" s="122"/>
      <c r="D236" s="83" t="s">
        <v>1006</v>
      </c>
      <c r="E236" s="426" t="s">
        <v>1007</v>
      </c>
      <c r="F236" s="395">
        <v>2002</v>
      </c>
      <c r="G236" s="66" t="s">
        <v>7</v>
      </c>
      <c r="H236" s="395" t="s">
        <v>1008</v>
      </c>
      <c r="I236" s="395" t="s">
        <v>598</v>
      </c>
      <c r="J236" s="395" t="s">
        <v>592</v>
      </c>
      <c r="K236" s="243">
        <v>0</v>
      </c>
      <c r="L236" s="243">
        <v>42</v>
      </c>
      <c r="M236" s="243">
        <v>83</v>
      </c>
      <c r="N236" s="243">
        <v>968</v>
      </c>
      <c r="O236" s="249">
        <v>1</v>
      </c>
      <c r="P236" s="249">
        <v>41</v>
      </c>
      <c r="Q236" s="249">
        <v>1076</v>
      </c>
      <c r="R236" s="410">
        <f t="shared" si="3"/>
        <v>2044</v>
      </c>
      <c r="S236" s="462">
        <v>184</v>
      </c>
      <c r="T236" s="387">
        <v>217</v>
      </c>
    </row>
    <row r="237" spans="1:20" x14ac:dyDescent="0.25">
      <c r="A237" s="387">
        <v>218</v>
      </c>
      <c r="B237" s="122"/>
      <c r="C237" s="122"/>
      <c r="D237" s="83" t="s">
        <v>1009</v>
      </c>
      <c r="E237" s="426" t="s">
        <v>1010</v>
      </c>
      <c r="F237" s="395">
        <v>2002</v>
      </c>
      <c r="G237" s="66" t="s">
        <v>7</v>
      </c>
      <c r="H237" s="395" t="s">
        <v>1011</v>
      </c>
      <c r="I237" s="395" t="s">
        <v>591</v>
      </c>
      <c r="J237" s="395" t="s">
        <v>592</v>
      </c>
      <c r="K237" s="243">
        <v>0</v>
      </c>
      <c r="L237" s="243">
        <v>38</v>
      </c>
      <c r="M237" s="243">
        <v>60</v>
      </c>
      <c r="N237" s="243">
        <v>1020</v>
      </c>
      <c r="O237" s="249">
        <v>1</v>
      </c>
      <c r="P237" s="249">
        <v>54</v>
      </c>
      <c r="Q237" s="249">
        <v>1024</v>
      </c>
      <c r="R237" s="410">
        <f t="shared" si="3"/>
        <v>2044</v>
      </c>
      <c r="S237" s="462">
        <v>184</v>
      </c>
      <c r="T237" s="387">
        <v>218</v>
      </c>
    </row>
    <row r="238" spans="1:20" x14ac:dyDescent="0.25">
      <c r="A238" s="387">
        <v>219</v>
      </c>
      <c r="B238" s="122"/>
      <c r="C238" s="122"/>
      <c r="D238" s="83" t="s">
        <v>1012</v>
      </c>
      <c r="E238" s="426" t="s">
        <v>1013</v>
      </c>
      <c r="F238" s="395">
        <v>2002</v>
      </c>
      <c r="G238" s="66" t="s">
        <v>7</v>
      </c>
      <c r="H238" s="395" t="s">
        <v>1014</v>
      </c>
      <c r="I238" s="395" t="s">
        <v>598</v>
      </c>
      <c r="J238" s="395" t="s">
        <v>592</v>
      </c>
      <c r="K238" s="243">
        <v>0</v>
      </c>
      <c r="L238" s="243">
        <v>40</v>
      </c>
      <c r="M238" s="243">
        <v>29</v>
      </c>
      <c r="N238" s="243">
        <v>1000</v>
      </c>
      <c r="O238" s="249">
        <v>1</v>
      </c>
      <c r="P238" s="249">
        <v>49</v>
      </c>
      <c r="Q238" s="249">
        <v>1044</v>
      </c>
      <c r="R238" s="410">
        <f t="shared" si="3"/>
        <v>2044</v>
      </c>
      <c r="S238" s="462">
        <v>184</v>
      </c>
      <c r="T238" s="387">
        <v>219</v>
      </c>
    </row>
    <row r="239" spans="1:20" x14ac:dyDescent="0.25">
      <c r="A239" s="387">
        <v>220</v>
      </c>
      <c r="B239" s="122"/>
      <c r="C239" s="122"/>
      <c r="D239" s="83" t="s">
        <v>645</v>
      </c>
      <c r="E239" s="426" t="s">
        <v>29</v>
      </c>
      <c r="F239" s="395">
        <v>2002</v>
      </c>
      <c r="G239" s="66" t="s">
        <v>7</v>
      </c>
      <c r="H239" s="395" t="s">
        <v>737</v>
      </c>
      <c r="I239" s="395" t="s">
        <v>598</v>
      </c>
      <c r="J239" s="395" t="s">
        <v>592</v>
      </c>
      <c r="K239" s="243">
        <v>0</v>
      </c>
      <c r="L239" s="243">
        <v>40</v>
      </c>
      <c r="M239" s="243">
        <v>37</v>
      </c>
      <c r="N239" s="243">
        <v>996</v>
      </c>
      <c r="O239" s="249">
        <v>1</v>
      </c>
      <c r="P239" s="249">
        <v>48</v>
      </c>
      <c r="Q239" s="249">
        <v>1048</v>
      </c>
      <c r="R239" s="410">
        <f t="shared" si="3"/>
        <v>2044</v>
      </c>
      <c r="S239" s="462">
        <v>184</v>
      </c>
      <c r="T239" s="387">
        <v>220</v>
      </c>
    </row>
    <row r="240" spans="1:20" x14ac:dyDescent="0.25">
      <c r="A240" s="387">
        <v>221</v>
      </c>
      <c r="B240" s="122"/>
      <c r="C240" s="122"/>
      <c r="D240" s="83" t="s">
        <v>1015</v>
      </c>
      <c r="E240" s="426" t="s">
        <v>1016</v>
      </c>
      <c r="F240" s="395">
        <v>2002</v>
      </c>
      <c r="G240" s="66" t="s">
        <v>7</v>
      </c>
      <c r="H240" s="395" t="s">
        <v>785</v>
      </c>
      <c r="I240" s="395" t="s">
        <v>598</v>
      </c>
      <c r="J240" s="395" t="s">
        <v>592</v>
      </c>
      <c r="K240" s="243">
        <v>0</v>
      </c>
      <c r="L240" s="243">
        <v>38</v>
      </c>
      <c r="M240" s="243">
        <v>30</v>
      </c>
      <c r="N240" s="243">
        <v>1024</v>
      </c>
      <c r="O240" s="249">
        <v>1</v>
      </c>
      <c r="P240" s="249">
        <v>55</v>
      </c>
      <c r="Q240" s="249">
        <v>1020</v>
      </c>
      <c r="R240" s="410">
        <f t="shared" si="3"/>
        <v>2044</v>
      </c>
      <c r="S240" s="462">
        <v>184</v>
      </c>
      <c r="T240" s="387">
        <v>221</v>
      </c>
    </row>
    <row r="241" spans="1:20" x14ac:dyDescent="0.25">
      <c r="A241" s="387">
        <v>222</v>
      </c>
      <c r="B241" s="122"/>
      <c r="C241" s="122"/>
      <c r="D241" s="83" t="s">
        <v>805</v>
      </c>
      <c r="E241" s="426" t="s">
        <v>1017</v>
      </c>
      <c r="F241" s="395">
        <v>2003</v>
      </c>
      <c r="G241" s="66" t="s">
        <v>7</v>
      </c>
      <c r="H241" s="395" t="s">
        <v>782</v>
      </c>
      <c r="I241" s="395" t="s">
        <v>591</v>
      </c>
      <c r="J241" s="395" t="s">
        <v>592</v>
      </c>
      <c r="K241" s="243">
        <v>0</v>
      </c>
      <c r="L241" s="243">
        <v>37</v>
      </c>
      <c r="M241" s="243">
        <v>86</v>
      </c>
      <c r="N241" s="243">
        <v>1028</v>
      </c>
      <c r="O241" s="249">
        <v>1</v>
      </c>
      <c r="P241" s="249">
        <v>57</v>
      </c>
      <c r="Q241" s="249">
        <v>1012</v>
      </c>
      <c r="R241" s="410">
        <f t="shared" si="3"/>
        <v>2040</v>
      </c>
      <c r="S241" s="462">
        <v>197</v>
      </c>
      <c r="T241" s="387">
        <v>222</v>
      </c>
    </row>
    <row r="242" spans="1:20" x14ac:dyDescent="0.25">
      <c r="A242" s="387">
        <v>223</v>
      </c>
      <c r="B242" s="122"/>
      <c r="C242" s="122"/>
      <c r="D242" s="83" t="s">
        <v>954</v>
      </c>
      <c r="E242" s="426" t="s">
        <v>1018</v>
      </c>
      <c r="F242" s="395">
        <v>2002</v>
      </c>
      <c r="G242" s="66" t="s">
        <v>7</v>
      </c>
      <c r="H242" s="395" t="s">
        <v>807</v>
      </c>
      <c r="I242" s="395" t="s">
        <v>598</v>
      </c>
      <c r="J242" s="395" t="s">
        <v>592</v>
      </c>
      <c r="K242" s="243">
        <v>0</v>
      </c>
      <c r="L242" s="243">
        <v>42</v>
      </c>
      <c r="M242" s="243">
        <v>53</v>
      </c>
      <c r="N242" s="243">
        <v>972</v>
      </c>
      <c r="O242" s="249">
        <v>1</v>
      </c>
      <c r="P242" s="249">
        <v>43</v>
      </c>
      <c r="Q242" s="249">
        <v>1068</v>
      </c>
      <c r="R242" s="410">
        <f t="shared" si="3"/>
        <v>2040</v>
      </c>
      <c r="S242" s="462">
        <v>197</v>
      </c>
      <c r="T242" s="387">
        <v>223</v>
      </c>
    </row>
    <row r="243" spans="1:20" x14ac:dyDescent="0.25">
      <c r="A243" s="387">
        <v>224</v>
      </c>
      <c r="B243" s="122"/>
      <c r="C243" s="122"/>
      <c r="D243" s="83" t="s">
        <v>303</v>
      </c>
      <c r="E243" s="426" t="s">
        <v>1019</v>
      </c>
      <c r="F243" s="395">
        <v>2002</v>
      </c>
      <c r="G243" s="66" t="s">
        <v>7</v>
      </c>
      <c r="H243" s="395" t="s">
        <v>949</v>
      </c>
      <c r="I243" s="395" t="s">
        <v>605</v>
      </c>
      <c r="J243" s="395" t="s">
        <v>592</v>
      </c>
      <c r="K243" s="243">
        <v>0</v>
      </c>
      <c r="L243" s="243">
        <v>40</v>
      </c>
      <c r="M243" s="243">
        <v>46</v>
      </c>
      <c r="N243" s="243">
        <v>996</v>
      </c>
      <c r="O243" s="249">
        <v>1</v>
      </c>
      <c r="P243" s="249">
        <v>49</v>
      </c>
      <c r="Q243" s="249">
        <v>1044</v>
      </c>
      <c r="R243" s="410">
        <f t="shared" si="3"/>
        <v>2040</v>
      </c>
      <c r="S243" s="462">
        <v>197</v>
      </c>
      <c r="T243" s="387">
        <v>224</v>
      </c>
    </row>
    <row r="244" spans="1:20" x14ac:dyDescent="0.25">
      <c r="A244" s="387">
        <v>225</v>
      </c>
      <c r="B244" s="122"/>
      <c r="C244" s="122"/>
      <c r="D244" s="83" t="s">
        <v>1020</v>
      </c>
      <c r="E244" s="426" t="s">
        <v>1021</v>
      </c>
      <c r="F244" s="395">
        <v>2002</v>
      </c>
      <c r="G244" s="66" t="s">
        <v>7</v>
      </c>
      <c r="H244" s="395" t="s">
        <v>807</v>
      </c>
      <c r="I244" s="395" t="s">
        <v>598</v>
      </c>
      <c r="J244" s="395" t="s">
        <v>592</v>
      </c>
      <c r="K244" s="243">
        <v>0</v>
      </c>
      <c r="L244" s="243">
        <v>40</v>
      </c>
      <c r="M244" s="243">
        <v>32</v>
      </c>
      <c r="N244" s="243">
        <v>1000</v>
      </c>
      <c r="O244" s="249">
        <v>1</v>
      </c>
      <c r="P244" s="249">
        <v>50</v>
      </c>
      <c r="Q244" s="249">
        <v>1040</v>
      </c>
      <c r="R244" s="410">
        <f t="shared" si="3"/>
        <v>2040</v>
      </c>
      <c r="S244" s="462">
        <v>197</v>
      </c>
      <c r="T244" s="387">
        <v>225</v>
      </c>
    </row>
    <row r="245" spans="1:20" x14ac:dyDescent="0.25">
      <c r="A245" s="387">
        <v>226</v>
      </c>
      <c r="B245" s="122"/>
      <c r="C245" s="122"/>
      <c r="D245" s="83" t="s">
        <v>846</v>
      </c>
      <c r="E245" s="426" t="s">
        <v>1022</v>
      </c>
      <c r="F245" s="395">
        <v>2002</v>
      </c>
      <c r="G245" s="66" t="s">
        <v>7</v>
      </c>
      <c r="H245" s="395" t="s">
        <v>1023</v>
      </c>
      <c r="I245" s="395" t="s">
        <v>598</v>
      </c>
      <c r="J245" s="395" t="s">
        <v>592</v>
      </c>
      <c r="K245" s="243">
        <v>0</v>
      </c>
      <c r="L245" s="243">
        <v>37</v>
      </c>
      <c r="M245" s="243">
        <v>24</v>
      </c>
      <c r="N245" s="243">
        <v>1036</v>
      </c>
      <c r="O245" s="249">
        <v>1</v>
      </c>
      <c r="P245" s="249">
        <v>59</v>
      </c>
      <c r="Q245" s="249">
        <v>1004</v>
      </c>
      <c r="R245" s="410">
        <f t="shared" si="3"/>
        <v>2040</v>
      </c>
      <c r="S245" s="462">
        <v>197</v>
      </c>
      <c r="T245" s="387">
        <v>226</v>
      </c>
    </row>
    <row r="246" spans="1:20" x14ac:dyDescent="0.25">
      <c r="A246" s="387">
        <v>227</v>
      </c>
      <c r="B246" s="122"/>
      <c r="C246" s="122"/>
      <c r="D246" s="83" t="s">
        <v>333</v>
      </c>
      <c r="E246" s="426" t="s">
        <v>1024</v>
      </c>
      <c r="F246" s="395">
        <v>2003</v>
      </c>
      <c r="G246" s="66" t="s">
        <v>7</v>
      </c>
      <c r="H246" s="395" t="s">
        <v>708</v>
      </c>
      <c r="I246" s="395" t="s">
        <v>591</v>
      </c>
      <c r="J246" s="395" t="s">
        <v>592</v>
      </c>
      <c r="K246" s="243">
        <v>0</v>
      </c>
      <c r="L246" s="243">
        <v>37</v>
      </c>
      <c r="M246" s="243" t="s">
        <v>74</v>
      </c>
      <c r="N246" s="243">
        <v>1036</v>
      </c>
      <c r="O246" s="249">
        <v>1</v>
      </c>
      <c r="P246" s="249">
        <v>59</v>
      </c>
      <c r="Q246" s="249">
        <v>1004</v>
      </c>
      <c r="R246" s="410">
        <f t="shared" si="3"/>
        <v>2040</v>
      </c>
      <c r="S246" s="462">
        <v>197</v>
      </c>
      <c r="T246" s="387">
        <v>227</v>
      </c>
    </row>
    <row r="247" spans="1:20" x14ac:dyDescent="0.25">
      <c r="A247" s="387">
        <v>228</v>
      </c>
      <c r="B247" s="122"/>
      <c r="C247" s="122"/>
      <c r="D247" s="83" t="s">
        <v>660</v>
      </c>
      <c r="E247" s="426" t="s">
        <v>1025</v>
      </c>
      <c r="F247" s="395">
        <v>2002</v>
      </c>
      <c r="G247" s="66" t="s">
        <v>7</v>
      </c>
      <c r="H247" s="395" t="s">
        <v>1026</v>
      </c>
      <c r="I247" s="395" t="s">
        <v>598</v>
      </c>
      <c r="J247" s="395" t="s">
        <v>592</v>
      </c>
      <c r="K247" s="243">
        <v>0</v>
      </c>
      <c r="L247" s="243">
        <v>39</v>
      </c>
      <c r="M247" s="243">
        <v>36</v>
      </c>
      <c r="N247" s="243">
        <v>1008</v>
      </c>
      <c r="O247" s="249">
        <v>1</v>
      </c>
      <c r="P247" s="249">
        <v>52</v>
      </c>
      <c r="Q247" s="249">
        <v>1032</v>
      </c>
      <c r="R247" s="410">
        <f t="shared" si="3"/>
        <v>2040</v>
      </c>
      <c r="S247" s="462">
        <v>197</v>
      </c>
      <c r="T247" s="387">
        <v>228</v>
      </c>
    </row>
    <row r="248" spans="1:20" x14ac:dyDescent="0.25">
      <c r="A248" s="387">
        <v>229</v>
      </c>
      <c r="B248" s="122"/>
      <c r="C248" s="122"/>
      <c r="D248" s="83" t="s">
        <v>252</v>
      </c>
      <c r="E248" s="426" t="s">
        <v>1027</v>
      </c>
      <c r="F248" s="395">
        <v>2002</v>
      </c>
      <c r="G248" s="66" t="s">
        <v>7</v>
      </c>
      <c r="H248" s="395" t="s">
        <v>797</v>
      </c>
      <c r="I248" s="395" t="s">
        <v>591</v>
      </c>
      <c r="J248" s="395" t="s">
        <v>601</v>
      </c>
      <c r="K248" s="243">
        <v>0</v>
      </c>
      <c r="L248" s="243">
        <v>42</v>
      </c>
      <c r="M248" s="243">
        <v>31</v>
      </c>
      <c r="N248" s="243">
        <v>976</v>
      </c>
      <c r="O248" s="249">
        <v>1</v>
      </c>
      <c r="P248" s="249">
        <v>44</v>
      </c>
      <c r="Q248" s="249">
        <v>1064</v>
      </c>
      <c r="R248" s="410">
        <f t="shared" si="3"/>
        <v>2040</v>
      </c>
      <c r="S248" s="462">
        <v>197</v>
      </c>
      <c r="T248" s="387">
        <v>229</v>
      </c>
    </row>
    <row r="249" spans="1:20" x14ac:dyDescent="0.25">
      <c r="A249" s="387">
        <v>230</v>
      </c>
      <c r="B249" s="122"/>
      <c r="C249" s="122"/>
      <c r="D249" s="83" t="s">
        <v>1028</v>
      </c>
      <c r="E249" s="426" t="s">
        <v>1029</v>
      </c>
      <c r="F249" s="395">
        <v>2002</v>
      </c>
      <c r="G249" s="66" t="s">
        <v>7</v>
      </c>
      <c r="H249" s="395" t="s">
        <v>831</v>
      </c>
      <c r="I249" s="395" t="s">
        <v>591</v>
      </c>
      <c r="J249" s="395" t="s">
        <v>601</v>
      </c>
      <c r="K249" s="243">
        <v>0</v>
      </c>
      <c r="L249" s="243">
        <v>41</v>
      </c>
      <c r="M249" s="243">
        <v>52</v>
      </c>
      <c r="N249" s="243">
        <v>984</v>
      </c>
      <c r="O249" s="249">
        <v>1</v>
      </c>
      <c r="P249" s="249">
        <v>46</v>
      </c>
      <c r="Q249" s="249">
        <v>1056</v>
      </c>
      <c r="R249" s="410">
        <f t="shared" si="3"/>
        <v>2040</v>
      </c>
      <c r="S249" s="462">
        <v>197</v>
      </c>
      <c r="T249" s="387">
        <v>230</v>
      </c>
    </row>
    <row r="250" spans="1:20" x14ac:dyDescent="0.25">
      <c r="A250" s="387">
        <v>231</v>
      </c>
      <c r="B250" s="122"/>
      <c r="C250" s="122"/>
      <c r="D250" s="83" t="s">
        <v>1030</v>
      </c>
      <c r="E250" s="426" t="s">
        <v>1031</v>
      </c>
      <c r="F250" s="395">
        <v>2002</v>
      </c>
      <c r="G250" s="66" t="s">
        <v>7</v>
      </c>
      <c r="H250" s="395" t="s">
        <v>1032</v>
      </c>
      <c r="I250" s="395" t="s">
        <v>591</v>
      </c>
      <c r="J250" s="395" t="s">
        <v>592</v>
      </c>
      <c r="K250" s="243">
        <v>0</v>
      </c>
      <c r="L250" s="243">
        <v>41</v>
      </c>
      <c r="M250" s="243" t="s">
        <v>74</v>
      </c>
      <c r="N250" s="243">
        <v>988</v>
      </c>
      <c r="O250" s="249">
        <v>1</v>
      </c>
      <c r="P250" s="249">
        <v>47</v>
      </c>
      <c r="Q250" s="249">
        <v>1052</v>
      </c>
      <c r="R250" s="410">
        <f t="shared" si="3"/>
        <v>2040</v>
      </c>
      <c r="S250" s="462">
        <v>197</v>
      </c>
      <c r="T250" s="387">
        <v>231</v>
      </c>
    </row>
    <row r="251" spans="1:20" x14ac:dyDescent="0.25">
      <c r="A251" s="387">
        <v>232</v>
      </c>
      <c r="B251" s="122"/>
      <c r="C251" s="122"/>
      <c r="D251" s="83" t="s">
        <v>369</v>
      </c>
      <c r="E251" s="426" t="s">
        <v>1033</v>
      </c>
      <c r="F251" s="395">
        <v>2002</v>
      </c>
      <c r="G251" s="66" t="s">
        <v>7</v>
      </c>
      <c r="H251" s="395" t="s">
        <v>960</v>
      </c>
      <c r="I251" s="395" t="s">
        <v>591</v>
      </c>
      <c r="J251" s="395" t="s">
        <v>592</v>
      </c>
      <c r="K251" s="243">
        <v>0</v>
      </c>
      <c r="L251" s="243">
        <v>39</v>
      </c>
      <c r="M251" s="243">
        <v>50</v>
      </c>
      <c r="N251" s="243">
        <v>1008</v>
      </c>
      <c r="O251" s="249">
        <v>1</v>
      </c>
      <c r="P251" s="249">
        <v>52</v>
      </c>
      <c r="Q251" s="249">
        <v>1032</v>
      </c>
      <c r="R251" s="410">
        <f t="shared" si="3"/>
        <v>2040</v>
      </c>
      <c r="S251" s="462">
        <v>197</v>
      </c>
      <c r="T251" s="387">
        <v>232</v>
      </c>
    </row>
    <row r="252" spans="1:20" x14ac:dyDescent="0.25">
      <c r="A252" s="387">
        <v>233</v>
      </c>
      <c r="B252" s="122"/>
      <c r="C252" s="122"/>
      <c r="D252" s="83" t="s">
        <v>1034</v>
      </c>
      <c r="E252" s="426" t="s">
        <v>977</v>
      </c>
      <c r="F252" s="395">
        <v>2003</v>
      </c>
      <c r="G252" s="66" t="s">
        <v>7</v>
      </c>
      <c r="H252" s="395" t="s">
        <v>1035</v>
      </c>
      <c r="I252" s="395" t="s">
        <v>605</v>
      </c>
      <c r="J252" s="395" t="s">
        <v>592</v>
      </c>
      <c r="K252" s="243">
        <v>0</v>
      </c>
      <c r="L252" s="243">
        <v>38</v>
      </c>
      <c r="M252" s="243">
        <v>63</v>
      </c>
      <c r="N252" s="243">
        <v>1020</v>
      </c>
      <c r="O252" s="249">
        <v>1</v>
      </c>
      <c r="P252" s="249">
        <v>55</v>
      </c>
      <c r="Q252" s="249">
        <v>1020</v>
      </c>
      <c r="R252" s="410">
        <f t="shared" si="3"/>
        <v>2040</v>
      </c>
      <c r="S252" s="462">
        <v>197</v>
      </c>
      <c r="T252" s="387">
        <v>233</v>
      </c>
    </row>
    <row r="253" spans="1:20" x14ac:dyDescent="0.25">
      <c r="A253" s="387">
        <v>234</v>
      </c>
      <c r="B253" s="122"/>
      <c r="C253" s="122"/>
      <c r="D253" s="439" t="s">
        <v>534</v>
      </c>
      <c r="E253" s="439"/>
      <c r="F253" s="67">
        <v>2003</v>
      </c>
      <c r="G253" s="67" t="s">
        <v>476</v>
      </c>
      <c r="H253" s="413" t="s">
        <v>480</v>
      </c>
      <c r="I253" s="83" t="s">
        <v>478</v>
      </c>
      <c r="J253" s="66" t="s">
        <v>479</v>
      </c>
      <c r="K253" s="243" t="s">
        <v>105</v>
      </c>
      <c r="L253" s="243" t="s">
        <v>20</v>
      </c>
      <c r="M253" s="243" t="s">
        <v>27</v>
      </c>
      <c r="N253" s="370">
        <v>992</v>
      </c>
      <c r="O253" s="249" t="s">
        <v>13</v>
      </c>
      <c r="P253" s="249" t="s">
        <v>186</v>
      </c>
      <c r="Q253" s="371">
        <v>1044</v>
      </c>
      <c r="R253" s="373">
        <f t="shared" si="3"/>
        <v>2036</v>
      </c>
      <c r="S253" s="409">
        <v>25</v>
      </c>
      <c r="T253" s="387">
        <v>234</v>
      </c>
    </row>
    <row r="254" spans="1:20" x14ac:dyDescent="0.25">
      <c r="A254" s="387">
        <v>235</v>
      </c>
      <c r="B254" s="122"/>
      <c r="C254" s="122"/>
      <c r="D254" s="439" t="s">
        <v>535</v>
      </c>
      <c r="E254" s="439"/>
      <c r="F254" s="67">
        <v>2002</v>
      </c>
      <c r="G254" s="67" t="s">
        <v>476</v>
      </c>
      <c r="H254" s="413" t="s">
        <v>477</v>
      </c>
      <c r="I254" s="83" t="s">
        <v>478</v>
      </c>
      <c r="J254" s="66" t="s">
        <v>479</v>
      </c>
      <c r="K254" s="243" t="s">
        <v>105</v>
      </c>
      <c r="L254" s="243" t="s">
        <v>132</v>
      </c>
      <c r="M254" s="243" t="s">
        <v>186</v>
      </c>
      <c r="N254" s="370">
        <v>972</v>
      </c>
      <c r="O254" s="249" t="s">
        <v>13</v>
      </c>
      <c r="P254" s="249" t="s">
        <v>16</v>
      </c>
      <c r="Q254" s="369">
        <v>1064</v>
      </c>
      <c r="R254" s="373">
        <f t="shared" si="3"/>
        <v>2036</v>
      </c>
      <c r="S254" s="409">
        <v>25</v>
      </c>
      <c r="T254" s="387">
        <v>235</v>
      </c>
    </row>
    <row r="255" spans="1:20" x14ac:dyDescent="0.25">
      <c r="A255" s="387">
        <v>236</v>
      </c>
      <c r="B255" s="122"/>
      <c r="C255" s="122"/>
      <c r="D255" s="83" t="s">
        <v>891</v>
      </c>
      <c r="E255" s="426" t="s">
        <v>1036</v>
      </c>
      <c r="F255" s="395">
        <v>2002</v>
      </c>
      <c r="G255" s="66" t="s">
        <v>7</v>
      </c>
      <c r="H255" s="395" t="s">
        <v>865</v>
      </c>
      <c r="I255" s="395" t="s">
        <v>591</v>
      </c>
      <c r="J255" s="395" t="s">
        <v>592</v>
      </c>
      <c r="K255" s="243">
        <v>0</v>
      </c>
      <c r="L255" s="243">
        <v>37</v>
      </c>
      <c r="M255" s="243">
        <v>82</v>
      </c>
      <c r="N255" s="243">
        <v>1028</v>
      </c>
      <c r="O255" s="249">
        <v>1</v>
      </c>
      <c r="P255" s="249">
        <v>58</v>
      </c>
      <c r="Q255" s="249">
        <v>1008</v>
      </c>
      <c r="R255" s="410">
        <f t="shared" si="3"/>
        <v>2036</v>
      </c>
      <c r="S255" s="462">
        <v>209</v>
      </c>
      <c r="T255" s="387">
        <v>236</v>
      </c>
    </row>
    <row r="256" spans="1:20" x14ac:dyDescent="0.25">
      <c r="A256" s="387">
        <v>237</v>
      </c>
      <c r="B256" s="122"/>
      <c r="C256" s="122"/>
      <c r="D256" s="83" t="s">
        <v>1037</v>
      </c>
      <c r="E256" s="426" t="s">
        <v>1038</v>
      </c>
      <c r="F256" s="395">
        <v>2002</v>
      </c>
      <c r="G256" s="66" t="s">
        <v>7</v>
      </c>
      <c r="H256" s="395" t="s">
        <v>597</v>
      </c>
      <c r="I256" s="395" t="s">
        <v>598</v>
      </c>
      <c r="J256" s="395" t="s">
        <v>592</v>
      </c>
      <c r="K256" s="243">
        <v>0</v>
      </c>
      <c r="L256" s="243">
        <v>43</v>
      </c>
      <c r="M256" s="243">
        <v>72</v>
      </c>
      <c r="N256" s="243">
        <v>956</v>
      </c>
      <c r="O256" s="249">
        <v>1</v>
      </c>
      <c r="P256" s="249">
        <v>40</v>
      </c>
      <c r="Q256" s="249">
        <v>1080</v>
      </c>
      <c r="R256" s="410">
        <f t="shared" si="3"/>
        <v>2036</v>
      </c>
      <c r="S256" s="462">
        <v>209</v>
      </c>
      <c r="T256" s="387">
        <v>237</v>
      </c>
    </row>
    <row r="257" spans="1:20" x14ac:dyDescent="0.25">
      <c r="A257" s="387">
        <v>238</v>
      </c>
      <c r="B257" s="122"/>
      <c r="C257" s="122"/>
      <c r="D257" s="83" t="s">
        <v>676</v>
      </c>
      <c r="E257" s="426" t="s">
        <v>677</v>
      </c>
      <c r="F257" s="395">
        <v>2002</v>
      </c>
      <c r="G257" s="66" t="s">
        <v>7</v>
      </c>
      <c r="H257" s="395" t="s">
        <v>678</v>
      </c>
      <c r="I257" s="395" t="s">
        <v>591</v>
      </c>
      <c r="J257" s="395" t="s">
        <v>683</v>
      </c>
      <c r="K257" s="243">
        <v>0</v>
      </c>
      <c r="L257" s="243">
        <v>42</v>
      </c>
      <c r="M257" s="243">
        <v>75</v>
      </c>
      <c r="N257" s="243">
        <v>968</v>
      </c>
      <c r="O257" s="249">
        <v>1</v>
      </c>
      <c r="P257" s="249">
        <v>43</v>
      </c>
      <c r="Q257" s="249">
        <v>1068</v>
      </c>
      <c r="R257" s="410">
        <f t="shared" si="3"/>
        <v>2036</v>
      </c>
      <c r="S257" s="462">
        <v>209</v>
      </c>
      <c r="T257" s="387">
        <v>238</v>
      </c>
    </row>
    <row r="258" spans="1:20" x14ac:dyDescent="0.25">
      <c r="A258" s="387">
        <v>239</v>
      </c>
      <c r="B258" s="122"/>
      <c r="C258" s="122"/>
      <c r="D258" s="83" t="s">
        <v>1039</v>
      </c>
      <c r="E258" s="426" t="s">
        <v>1040</v>
      </c>
      <c r="F258" s="395">
        <v>2002</v>
      </c>
      <c r="G258" s="66" t="s">
        <v>7</v>
      </c>
      <c r="H258" s="395" t="s">
        <v>886</v>
      </c>
      <c r="I258" s="395" t="s">
        <v>591</v>
      </c>
      <c r="J258" s="395" t="s">
        <v>592</v>
      </c>
      <c r="K258" s="243">
        <v>0</v>
      </c>
      <c r="L258" s="243">
        <v>39</v>
      </c>
      <c r="M258" s="243">
        <v>63</v>
      </c>
      <c r="N258" s="243">
        <v>1008</v>
      </c>
      <c r="O258" s="249">
        <v>1</v>
      </c>
      <c r="P258" s="249">
        <v>53</v>
      </c>
      <c r="Q258" s="249">
        <v>1028</v>
      </c>
      <c r="R258" s="410">
        <f t="shared" si="3"/>
        <v>2036</v>
      </c>
      <c r="S258" s="462">
        <v>209</v>
      </c>
      <c r="T258" s="387">
        <v>239</v>
      </c>
    </row>
    <row r="259" spans="1:20" x14ac:dyDescent="0.25">
      <c r="A259" s="387">
        <v>240</v>
      </c>
      <c r="B259" s="122"/>
      <c r="C259" s="122"/>
      <c r="D259" s="83" t="s">
        <v>669</v>
      </c>
      <c r="E259" s="426" t="s">
        <v>670</v>
      </c>
      <c r="F259" s="395">
        <v>2002</v>
      </c>
      <c r="G259" s="66" t="s">
        <v>7</v>
      </c>
      <c r="H259" s="395" t="s">
        <v>1041</v>
      </c>
      <c r="I259" s="395" t="s">
        <v>591</v>
      </c>
      <c r="J259" s="395" t="s">
        <v>601</v>
      </c>
      <c r="K259" s="243">
        <v>0</v>
      </c>
      <c r="L259" s="243">
        <v>44</v>
      </c>
      <c r="M259" s="243">
        <v>81</v>
      </c>
      <c r="N259" s="243">
        <v>944</v>
      </c>
      <c r="O259" s="249">
        <v>1</v>
      </c>
      <c r="P259" s="249">
        <v>37</v>
      </c>
      <c r="Q259" s="249">
        <v>1092</v>
      </c>
      <c r="R259" s="410">
        <f t="shared" si="3"/>
        <v>2036</v>
      </c>
      <c r="S259" s="462">
        <v>209</v>
      </c>
      <c r="T259" s="387">
        <v>240</v>
      </c>
    </row>
    <row r="260" spans="1:20" x14ac:dyDescent="0.25">
      <c r="A260" s="387">
        <v>241</v>
      </c>
      <c r="B260" s="122"/>
      <c r="C260" s="122"/>
      <c r="D260" s="83" t="s">
        <v>1042</v>
      </c>
      <c r="E260" s="426" t="s">
        <v>1043</v>
      </c>
      <c r="F260" s="395">
        <v>2002</v>
      </c>
      <c r="G260" s="66" t="s">
        <v>7</v>
      </c>
      <c r="H260" s="395" t="s">
        <v>928</v>
      </c>
      <c r="I260" s="395" t="s">
        <v>591</v>
      </c>
      <c r="J260" s="395" t="s">
        <v>592</v>
      </c>
      <c r="K260" s="243">
        <v>0</v>
      </c>
      <c r="L260" s="243">
        <v>44</v>
      </c>
      <c r="M260" s="243">
        <v>61</v>
      </c>
      <c r="N260" s="243">
        <v>948</v>
      </c>
      <c r="O260" s="249">
        <v>1</v>
      </c>
      <c r="P260" s="249">
        <v>38</v>
      </c>
      <c r="Q260" s="249">
        <v>1088</v>
      </c>
      <c r="R260" s="410">
        <f t="shared" si="3"/>
        <v>2036</v>
      </c>
      <c r="S260" s="462">
        <v>209</v>
      </c>
      <c r="T260" s="387">
        <v>241</v>
      </c>
    </row>
    <row r="261" spans="1:20" x14ac:dyDescent="0.25">
      <c r="A261" s="387">
        <v>242</v>
      </c>
      <c r="B261" s="122"/>
      <c r="C261" s="122"/>
      <c r="D261" s="83" t="s">
        <v>1044</v>
      </c>
      <c r="E261" s="426" t="s">
        <v>720</v>
      </c>
      <c r="F261" s="395">
        <v>2002</v>
      </c>
      <c r="G261" s="66" t="s">
        <v>7</v>
      </c>
      <c r="H261" s="395" t="s">
        <v>721</v>
      </c>
      <c r="I261" s="395" t="s">
        <v>591</v>
      </c>
      <c r="J261" s="395" t="s">
        <v>592</v>
      </c>
      <c r="K261" s="243">
        <v>0</v>
      </c>
      <c r="L261" s="243">
        <v>39</v>
      </c>
      <c r="M261" s="243">
        <v>89</v>
      </c>
      <c r="N261" s="243">
        <v>1004</v>
      </c>
      <c r="O261" s="249">
        <v>1</v>
      </c>
      <c r="P261" s="249">
        <v>52</v>
      </c>
      <c r="Q261" s="249">
        <v>1032</v>
      </c>
      <c r="R261" s="410">
        <f t="shared" si="3"/>
        <v>2036</v>
      </c>
      <c r="S261" s="462">
        <v>209</v>
      </c>
      <c r="T261" s="387">
        <v>242</v>
      </c>
    </row>
    <row r="262" spans="1:20" x14ac:dyDescent="0.25">
      <c r="A262" s="387">
        <v>243</v>
      </c>
      <c r="B262" s="122"/>
      <c r="C262" s="122"/>
      <c r="D262" s="83" t="s">
        <v>1045</v>
      </c>
      <c r="E262" s="426" t="s">
        <v>1046</v>
      </c>
      <c r="F262" s="395">
        <v>2002</v>
      </c>
      <c r="G262" s="66" t="s">
        <v>7</v>
      </c>
      <c r="H262" s="395" t="s">
        <v>1047</v>
      </c>
      <c r="I262" s="395" t="s">
        <v>591</v>
      </c>
      <c r="J262" s="395" t="s">
        <v>592</v>
      </c>
      <c r="K262" s="243">
        <v>0</v>
      </c>
      <c r="L262" s="243">
        <v>40</v>
      </c>
      <c r="M262" s="243">
        <v>95</v>
      </c>
      <c r="N262" s="243">
        <v>992</v>
      </c>
      <c r="O262" s="249">
        <v>1</v>
      </c>
      <c r="P262" s="249">
        <v>49</v>
      </c>
      <c r="Q262" s="249">
        <v>1044</v>
      </c>
      <c r="R262" s="410">
        <f t="shared" si="3"/>
        <v>2036</v>
      </c>
      <c r="S262" s="462">
        <v>209</v>
      </c>
      <c r="T262" s="387">
        <v>243</v>
      </c>
    </row>
    <row r="263" spans="1:20" x14ac:dyDescent="0.25">
      <c r="A263" s="387">
        <v>244</v>
      </c>
      <c r="B263" s="122"/>
      <c r="C263" s="122"/>
      <c r="D263" s="83" t="s">
        <v>777</v>
      </c>
      <c r="E263" s="426" t="s">
        <v>778</v>
      </c>
      <c r="F263" s="395">
        <v>2002</v>
      </c>
      <c r="G263" s="66" t="s">
        <v>7</v>
      </c>
      <c r="H263" s="395" t="s">
        <v>1048</v>
      </c>
      <c r="I263" s="395" t="s">
        <v>591</v>
      </c>
      <c r="J263" s="395" t="s">
        <v>683</v>
      </c>
      <c r="K263" s="243">
        <v>0</v>
      </c>
      <c r="L263" s="243">
        <v>42</v>
      </c>
      <c r="M263" s="243">
        <v>18</v>
      </c>
      <c r="N263" s="243">
        <v>976</v>
      </c>
      <c r="O263" s="249">
        <v>1</v>
      </c>
      <c r="P263" s="249">
        <v>45</v>
      </c>
      <c r="Q263" s="249">
        <v>1060</v>
      </c>
      <c r="R263" s="410">
        <f t="shared" si="3"/>
        <v>2036</v>
      </c>
      <c r="S263" s="462">
        <v>209</v>
      </c>
      <c r="T263" s="387">
        <v>244</v>
      </c>
    </row>
    <row r="264" spans="1:20" x14ac:dyDescent="0.25">
      <c r="A264" s="387">
        <v>245</v>
      </c>
      <c r="B264" s="122"/>
      <c r="C264" s="122"/>
      <c r="D264" s="83" t="s">
        <v>305</v>
      </c>
      <c r="E264" s="426" t="s">
        <v>1049</v>
      </c>
      <c r="F264" s="395">
        <v>2002</v>
      </c>
      <c r="G264" s="66" t="s">
        <v>7</v>
      </c>
      <c r="H264" s="395" t="s">
        <v>1050</v>
      </c>
      <c r="I264" s="395" t="s">
        <v>591</v>
      </c>
      <c r="J264" s="395" t="s">
        <v>592</v>
      </c>
      <c r="K264" s="243">
        <v>0</v>
      </c>
      <c r="L264" s="243">
        <v>35</v>
      </c>
      <c r="M264" s="243">
        <v>47</v>
      </c>
      <c r="N264" s="243">
        <v>1056</v>
      </c>
      <c r="O264" s="249">
        <v>2</v>
      </c>
      <c r="P264" s="249" t="s">
        <v>116</v>
      </c>
      <c r="Q264" s="249">
        <v>980</v>
      </c>
      <c r="R264" s="410">
        <f t="shared" si="3"/>
        <v>2036</v>
      </c>
      <c r="S264" s="462">
        <v>209</v>
      </c>
      <c r="T264" s="387">
        <v>245</v>
      </c>
    </row>
    <row r="265" spans="1:20" x14ac:dyDescent="0.25">
      <c r="A265" s="387">
        <v>246</v>
      </c>
      <c r="B265" s="122"/>
      <c r="C265" s="122"/>
      <c r="D265" s="82" t="s">
        <v>489</v>
      </c>
      <c r="E265" s="82" t="s">
        <v>490</v>
      </c>
      <c r="F265" s="67">
        <v>2002</v>
      </c>
      <c r="G265" s="67" t="s">
        <v>475</v>
      </c>
      <c r="H265" s="68" t="s">
        <v>486</v>
      </c>
      <c r="I265" s="67" t="s">
        <v>224</v>
      </c>
      <c r="J265" s="66" t="s">
        <v>474</v>
      </c>
      <c r="K265" s="243" t="s">
        <v>105</v>
      </c>
      <c r="L265" s="243" t="s">
        <v>16</v>
      </c>
      <c r="M265" s="243" t="s">
        <v>108</v>
      </c>
      <c r="N265" s="168">
        <v>952</v>
      </c>
      <c r="O265" s="249" t="s">
        <v>13</v>
      </c>
      <c r="P265" s="249" t="s">
        <v>20</v>
      </c>
      <c r="Q265" s="215">
        <v>1080</v>
      </c>
      <c r="R265" s="373">
        <f>Q265+N265</f>
        <v>2032</v>
      </c>
      <c r="S265" s="462" t="s">
        <v>13</v>
      </c>
      <c r="T265" s="387">
        <v>246</v>
      </c>
    </row>
    <row r="266" spans="1:20" x14ac:dyDescent="0.25">
      <c r="A266" s="387">
        <v>247</v>
      </c>
      <c r="B266" s="122"/>
      <c r="C266" s="122"/>
      <c r="D266" s="439" t="s">
        <v>536</v>
      </c>
      <c r="E266" s="439"/>
      <c r="F266" s="67">
        <v>2003</v>
      </c>
      <c r="G266" s="67" t="s">
        <v>476</v>
      </c>
      <c r="H266" s="413" t="s">
        <v>480</v>
      </c>
      <c r="I266" s="83" t="s">
        <v>478</v>
      </c>
      <c r="J266" s="66" t="s">
        <v>479</v>
      </c>
      <c r="K266" s="243" t="s">
        <v>105</v>
      </c>
      <c r="L266" s="243" t="s">
        <v>146</v>
      </c>
      <c r="M266" s="243" t="s">
        <v>74</v>
      </c>
      <c r="N266" s="370">
        <v>1012</v>
      </c>
      <c r="O266" s="249" t="s">
        <v>13</v>
      </c>
      <c r="P266" s="249" t="s">
        <v>78</v>
      </c>
      <c r="Q266" s="371">
        <v>1020</v>
      </c>
      <c r="R266" s="373">
        <f t="shared" ref="R266:R329" si="4">SUM(N266,Q266)</f>
        <v>2032</v>
      </c>
      <c r="S266" s="409">
        <v>27</v>
      </c>
      <c r="T266" s="387">
        <v>247</v>
      </c>
    </row>
    <row r="267" spans="1:20" x14ac:dyDescent="0.25">
      <c r="A267" s="387">
        <v>248</v>
      </c>
      <c r="B267" s="122"/>
      <c r="C267" s="122"/>
      <c r="D267" s="439" t="s">
        <v>537</v>
      </c>
      <c r="E267" s="439"/>
      <c r="F267" s="67">
        <v>2003</v>
      </c>
      <c r="G267" s="67" t="s">
        <v>476</v>
      </c>
      <c r="H267" s="413" t="s">
        <v>480</v>
      </c>
      <c r="I267" s="83" t="s">
        <v>478</v>
      </c>
      <c r="J267" s="66" t="s">
        <v>479</v>
      </c>
      <c r="K267" s="243" t="s">
        <v>105</v>
      </c>
      <c r="L267" s="243" t="s">
        <v>23</v>
      </c>
      <c r="M267" s="243" t="s">
        <v>115</v>
      </c>
      <c r="N267" s="370">
        <v>1016</v>
      </c>
      <c r="O267" s="249" t="s">
        <v>13</v>
      </c>
      <c r="P267" s="249" t="s">
        <v>67</v>
      </c>
      <c r="Q267" s="371">
        <v>1016</v>
      </c>
      <c r="R267" s="373">
        <f t="shared" si="4"/>
        <v>2032</v>
      </c>
      <c r="S267" s="409">
        <v>27</v>
      </c>
      <c r="T267" s="387">
        <v>248</v>
      </c>
    </row>
    <row r="268" spans="1:20" x14ac:dyDescent="0.25">
      <c r="A268" s="387">
        <v>249</v>
      </c>
      <c r="B268" s="122"/>
      <c r="C268" s="122"/>
      <c r="D268" s="83" t="s">
        <v>393</v>
      </c>
      <c r="E268" s="426" t="s">
        <v>1051</v>
      </c>
      <c r="F268" s="395">
        <v>2002</v>
      </c>
      <c r="G268" s="66" t="s">
        <v>7</v>
      </c>
      <c r="H268" s="395" t="s">
        <v>1052</v>
      </c>
      <c r="I268" s="395" t="s">
        <v>598</v>
      </c>
      <c r="J268" s="395" t="s">
        <v>592</v>
      </c>
      <c r="K268" s="243">
        <v>0</v>
      </c>
      <c r="L268" s="243">
        <v>37</v>
      </c>
      <c r="M268" s="243" t="s">
        <v>108</v>
      </c>
      <c r="N268" s="243">
        <v>1036</v>
      </c>
      <c r="O268" s="249">
        <v>2</v>
      </c>
      <c r="P268" s="249" t="s">
        <v>14</v>
      </c>
      <c r="Q268" s="249">
        <v>996</v>
      </c>
      <c r="R268" s="410">
        <f t="shared" si="4"/>
        <v>2032</v>
      </c>
      <c r="S268" s="462">
        <v>219</v>
      </c>
      <c r="T268" s="387">
        <v>249</v>
      </c>
    </row>
    <row r="269" spans="1:20" x14ac:dyDescent="0.25">
      <c r="A269" s="387">
        <v>250</v>
      </c>
      <c r="B269" s="122"/>
      <c r="C269" s="122"/>
      <c r="D269" s="83" t="s">
        <v>284</v>
      </c>
      <c r="E269" s="426" t="s">
        <v>1053</v>
      </c>
      <c r="F269" s="395">
        <v>2002</v>
      </c>
      <c r="G269" s="66" t="s">
        <v>7</v>
      </c>
      <c r="H269" s="395" t="s">
        <v>771</v>
      </c>
      <c r="I269" s="395" t="s">
        <v>591</v>
      </c>
      <c r="J269" s="395" t="s">
        <v>592</v>
      </c>
      <c r="K269" s="243">
        <v>0</v>
      </c>
      <c r="L269" s="243">
        <v>40</v>
      </c>
      <c r="M269" s="243">
        <v>18</v>
      </c>
      <c r="N269" s="243">
        <v>1000</v>
      </c>
      <c r="O269" s="249">
        <v>1</v>
      </c>
      <c r="P269" s="249">
        <v>52</v>
      </c>
      <c r="Q269" s="249">
        <v>1032</v>
      </c>
      <c r="R269" s="410">
        <f t="shared" si="4"/>
        <v>2032</v>
      </c>
      <c r="S269" s="462">
        <v>219</v>
      </c>
      <c r="T269" s="387">
        <v>250</v>
      </c>
    </row>
    <row r="270" spans="1:20" x14ac:dyDescent="0.25">
      <c r="A270" s="387">
        <v>251</v>
      </c>
      <c r="B270" s="122"/>
      <c r="C270" s="122"/>
      <c r="D270" s="83" t="s">
        <v>250</v>
      </c>
      <c r="E270" s="426" t="s">
        <v>1054</v>
      </c>
      <c r="F270" s="395">
        <v>2003</v>
      </c>
      <c r="G270" s="66" t="s">
        <v>7</v>
      </c>
      <c r="H270" s="395" t="s">
        <v>1055</v>
      </c>
      <c r="I270" s="395" t="s">
        <v>605</v>
      </c>
      <c r="J270" s="395" t="s">
        <v>592</v>
      </c>
      <c r="K270" s="243">
        <v>0</v>
      </c>
      <c r="L270" s="243">
        <v>40</v>
      </c>
      <c r="M270" s="243">
        <v>24</v>
      </c>
      <c r="N270" s="243">
        <v>1000</v>
      </c>
      <c r="O270" s="249">
        <v>1</v>
      </c>
      <c r="P270" s="249">
        <v>52</v>
      </c>
      <c r="Q270" s="249">
        <v>1032</v>
      </c>
      <c r="R270" s="410">
        <f t="shared" si="4"/>
        <v>2032</v>
      </c>
      <c r="S270" s="462">
        <v>219</v>
      </c>
      <c r="T270" s="387">
        <v>251</v>
      </c>
    </row>
    <row r="271" spans="1:20" x14ac:dyDescent="0.25">
      <c r="A271" s="387">
        <v>252</v>
      </c>
      <c r="B271" s="122"/>
      <c r="C271" s="122"/>
      <c r="D271" s="83" t="s">
        <v>1056</v>
      </c>
      <c r="E271" s="426" t="s">
        <v>1057</v>
      </c>
      <c r="F271" s="395">
        <v>2002</v>
      </c>
      <c r="G271" s="66" t="s">
        <v>7</v>
      </c>
      <c r="H271" s="395" t="s">
        <v>1058</v>
      </c>
      <c r="I271" s="395" t="s">
        <v>591</v>
      </c>
      <c r="J271" s="395" t="s">
        <v>592</v>
      </c>
      <c r="K271" s="243">
        <v>0</v>
      </c>
      <c r="L271" s="243">
        <v>40</v>
      </c>
      <c r="M271" s="243" t="s">
        <v>74</v>
      </c>
      <c r="N271" s="243">
        <v>1000</v>
      </c>
      <c r="O271" s="249">
        <v>1</v>
      </c>
      <c r="P271" s="249">
        <v>52</v>
      </c>
      <c r="Q271" s="249">
        <v>1032</v>
      </c>
      <c r="R271" s="410">
        <f t="shared" si="4"/>
        <v>2032</v>
      </c>
      <c r="S271" s="462">
        <v>219</v>
      </c>
      <c r="T271" s="387">
        <v>252</v>
      </c>
    </row>
    <row r="272" spans="1:20" x14ac:dyDescent="0.25">
      <c r="A272" s="387">
        <v>253</v>
      </c>
      <c r="B272" s="122"/>
      <c r="C272" s="122"/>
      <c r="D272" s="83" t="s">
        <v>673</v>
      </c>
      <c r="E272" s="426" t="s">
        <v>1059</v>
      </c>
      <c r="F272" s="395">
        <v>2002</v>
      </c>
      <c r="G272" s="66" t="s">
        <v>7</v>
      </c>
      <c r="H272" s="422" t="s">
        <v>976</v>
      </c>
      <c r="I272" s="395" t="s">
        <v>591</v>
      </c>
      <c r="J272" s="395" t="s">
        <v>592</v>
      </c>
      <c r="K272" s="243">
        <v>0</v>
      </c>
      <c r="L272" s="243">
        <v>38</v>
      </c>
      <c r="M272" s="243" t="s">
        <v>74</v>
      </c>
      <c r="N272" s="243">
        <v>1024</v>
      </c>
      <c r="O272" s="249">
        <v>1</v>
      </c>
      <c r="P272" s="249">
        <v>58</v>
      </c>
      <c r="Q272" s="249">
        <v>1008</v>
      </c>
      <c r="R272" s="410">
        <f t="shared" si="4"/>
        <v>2032</v>
      </c>
      <c r="S272" s="462">
        <v>219</v>
      </c>
      <c r="T272" s="387">
        <v>253</v>
      </c>
    </row>
    <row r="273" spans="1:20" x14ac:dyDescent="0.25">
      <c r="A273" s="387">
        <v>254</v>
      </c>
      <c r="B273" s="122"/>
      <c r="C273" s="122"/>
      <c r="D273" s="83" t="s">
        <v>1060</v>
      </c>
      <c r="E273" s="426" t="s">
        <v>1061</v>
      </c>
      <c r="F273" s="395">
        <v>2002</v>
      </c>
      <c r="G273" s="66" t="s">
        <v>7</v>
      </c>
      <c r="H273" s="395" t="s">
        <v>1062</v>
      </c>
      <c r="I273" s="395" t="s">
        <v>591</v>
      </c>
      <c r="J273" s="395" t="s">
        <v>592</v>
      </c>
      <c r="K273" s="243">
        <v>0</v>
      </c>
      <c r="L273" s="243">
        <v>40</v>
      </c>
      <c r="M273" s="243">
        <v>92</v>
      </c>
      <c r="N273" s="243">
        <v>992</v>
      </c>
      <c r="O273" s="249">
        <v>1</v>
      </c>
      <c r="P273" s="249">
        <v>50</v>
      </c>
      <c r="Q273" s="249">
        <v>1040</v>
      </c>
      <c r="R273" s="410">
        <f t="shared" si="4"/>
        <v>2032</v>
      </c>
      <c r="S273" s="462">
        <v>219</v>
      </c>
      <c r="T273" s="387">
        <v>254</v>
      </c>
    </row>
    <row r="274" spans="1:20" x14ac:dyDescent="0.25">
      <c r="A274" s="387">
        <v>255</v>
      </c>
      <c r="B274" s="122"/>
      <c r="C274" s="122"/>
      <c r="D274" s="83" t="s">
        <v>393</v>
      </c>
      <c r="E274" s="426" t="s">
        <v>1063</v>
      </c>
      <c r="F274" s="395">
        <v>2002</v>
      </c>
      <c r="G274" s="66" t="s">
        <v>7</v>
      </c>
      <c r="H274" s="395" t="s">
        <v>1064</v>
      </c>
      <c r="I274" s="395" t="s">
        <v>766</v>
      </c>
      <c r="J274" s="395" t="s">
        <v>683</v>
      </c>
      <c r="K274" s="243">
        <v>0</v>
      </c>
      <c r="L274" s="243">
        <v>37</v>
      </c>
      <c r="M274" s="243">
        <v>75</v>
      </c>
      <c r="N274" s="243">
        <v>1028</v>
      </c>
      <c r="O274" s="249">
        <v>1</v>
      </c>
      <c r="P274" s="249">
        <v>59</v>
      </c>
      <c r="Q274" s="249">
        <v>1004</v>
      </c>
      <c r="R274" s="410">
        <f t="shared" si="4"/>
        <v>2032</v>
      </c>
      <c r="S274" s="462">
        <v>219</v>
      </c>
      <c r="T274" s="387">
        <v>255</v>
      </c>
    </row>
    <row r="275" spans="1:20" x14ac:dyDescent="0.25">
      <c r="A275" s="387">
        <v>256</v>
      </c>
      <c r="B275" s="122"/>
      <c r="C275" s="122"/>
      <c r="D275" s="83" t="s">
        <v>586</v>
      </c>
      <c r="E275" s="426" t="s">
        <v>1065</v>
      </c>
      <c r="F275" s="395">
        <v>2002</v>
      </c>
      <c r="G275" s="66" t="s">
        <v>7</v>
      </c>
      <c r="H275" s="395" t="s">
        <v>698</v>
      </c>
      <c r="I275" s="395" t="s">
        <v>591</v>
      </c>
      <c r="J275" s="395" t="s">
        <v>592</v>
      </c>
      <c r="K275" s="243">
        <v>0</v>
      </c>
      <c r="L275" s="243">
        <v>41</v>
      </c>
      <c r="M275" s="243" t="s">
        <v>74</v>
      </c>
      <c r="N275" s="243">
        <v>988</v>
      </c>
      <c r="O275" s="249">
        <v>1</v>
      </c>
      <c r="P275" s="249">
        <v>49</v>
      </c>
      <c r="Q275" s="249">
        <v>1044</v>
      </c>
      <c r="R275" s="410">
        <f t="shared" si="4"/>
        <v>2032</v>
      </c>
      <c r="S275" s="462">
        <v>219</v>
      </c>
      <c r="T275" s="387">
        <v>256</v>
      </c>
    </row>
    <row r="276" spans="1:20" x14ac:dyDescent="0.25">
      <c r="A276" s="387">
        <v>257</v>
      </c>
      <c r="B276" s="122"/>
      <c r="C276" s="122"/>
      <c r="D276" s="83" t="s">
        <v>1066</v>
      </c>
      <c r="E276" s="426" t="s">
        <v>1067</v>
      </c>
      <c r="F276" s="395">
        <v>2002</v>
      </c>
      <c r="G276" s="66" t="s">
        <v>7</v>
      </c>
      <c r="H276" s="395" t="s">
        <v>724</v>
      </c>
      <c r="I276" s="395" t="s">
        <v>591</v>
      </c>
      <c r="J276" s="395" t="s">
        <v>592</v>
      </c>
      <c r="K276" s="243">
        <v>0</v>
      </c>
      <c r="L276" s="243">
        <v>43</v>
      </c>
      <c r="M276" s="243">
        <v>50</v>
      </c>
      <c r="N276" s="243">
        <v>960</v>
      </c>
      <c r="O276" s="249">
        <v>1</v>
      </c>
      <c r="P276" s="249">
        <v>42</v>
      </c>
      <c r="Q276" s="249">
        <v>1072</v>
      </c>
      <c r="R276" s="410">
        <f t="shared" si="4"/>
        <v>2032</v>
      </c>
      <c r="S276" s="462">
        <v>219</v>
      </c>
      <c r="T276" s="387">
        <v>257</v>
      </c>
    </row>
    <row r="277" spans="1:20" x14ac:dyDescent="0.25">
      <c r="A277" s="387">
        <v>258</v>
      </c>
      <c r="B277" s="122"/>
      <c r="C277" s="122"/>
      <c r="D277" s="83" t="s">
        <v>1068</v>
      </c>
      <c r="E277" s="426" t="s">
        <v>1069</v>
      </c>
      <c r="F277" s="395">
        <v>2002</v>
      </c>
      <c r="G277" s="66" t="s">
        <v>7</v>
      </c>
      <c r="H277" s="395" t="s">
        <v>692</v>
      </c>
      <c r="I277" s="395" t="s">
        <v>591</v>
      </c>
      <c r="J277" s="395" t="s">
        <v>592</v>
      </c>
      <c r="K277" s="243">
        <v>0</v>
      </c>
      <c r="L277" s="243">
        <v>41</v>
      </c>
      <c r="M277" s="243">
        <v>41</v>
      </c>
      <c r="N277" s="243">
        <v>984</v>
      </c>
      <c r="O277" s="249">
        <v>1</v>
      </c>
      <c r="P277" s="249">
        <v>48</v>
      </c>
      <c r="Q277" s="249">
        <v>1048</v>
      </c>
      <c r="R277" s="410">
        <f t="shared" si="4"/>
        <v>2032</v>
      </c>
      <c r="S277" s="462">
        <v>219</v>
      </c>
      <c r="T277" s="387">
        <v>258</v>
      </c>
    </row>
    <row r="278" spans="1:20" x14ac:dyDescent="0.25">
      <c r="A278" s="387">
        <v>259</v>
      </c>
      <c r="B278" s="122"/>
      <c r="C278" s="122"/>
      <c r="D278" s="83" t="s">
        <v>1070</v>
      </c>
      <c r="E278" s="426" t="s">
        <v>1071</v>
      </c>
      <c r="F278" s="395">
        <v>2003</v>
      </c>
      <c r="G278" s="66" t="s">
        <v>7</v>
      </c>
      <c r="H278" s="395" t="s">
        <v>771</v>
      </c>
      <c r="I278" s="395" t="s">
        <v>591</v>
      </c>
      <c r="J278" s="395" t="s">
        <v>592</v>
      </c>
      <c r="K278" s="243">
        <v>0</v>
      </c>
      <c r="L278" s="243">
        <v>39</v>
      </c>
      <c r="M278" s="243">
        <v>61</v>
      </c>
      <c r="N278" s="243">
        <v>1008</v>
      </c>
      <c r="O278" s="249">
        <v>1</v>
      </c>
      <c r="P278" s="249">
        <v>54</v>
      </c>
      <c r="Q278" s="249">
        <v>1024</v>
      </c>
      <c r="R278" s="410">
        <f t="shared" si="4"/>
        <v>2032</v>
      </c>
      <c r="S278" s="462">
        <v>219</v>
      </c>
      <c r="T278" s="387">
        <v>259</v>
      </c>
    </row>
    <row r="279" spans="1:20" x14ac:dyDescent="0.25">
      <c r="A279" s="387">
        <v>260</v>
      </c>
      <c r="B279" s="122"/>
      <c r="C279" s="122"/>
      <c r="D279" s="83" t="s">
        <v>822</v>
      </c>
      <c r="E279" s="426" t="s">
        <v>1072</v>
      </c>
      <c r="F279" s="395">
        <v>2002</v>
      </c>
      <c r="G279" s="66" t="s">
        <v>7</v>
      </c>
      <c r="H279" s="395" t="s">
        <v>678</v>
      </c>
      <c r="I279" s="395" t="s">
        <v>591</v>
      </c>
      <c r="J279" s="395" t="s">
        <v>592</v>
      </c>
      <c r="K279" s="243">
        <v>0</v>
      </c>
      <c r="L279" s="243">
        <v>34</v>
      </c>
      <c r="M279" s="243">
        <v>84</v>
      </c>
      <c r="N279" s="243">
        <v>1064</v>
      </c>
      <c r="O279" s="249">
        <v>2</v>
      </c>
      <c r="P279" s="249" t="s">
        <v>136</v>
      </c>
      <c r="Q279" s="249">
        <v>968</v>
      </c>
      <c r="R279" s="410">
        <f t="shared" si="4"/>
        <v>2032</v>
      </c>
      <c r="S279" s="462">
        <v>219</v>
      </c>
      <c r="T279" s="387">
        <v>260</v>
      </c>
    </row>
    <row r="280" spans="1:20" x14ac:dyDescent="0.25">
      <c r="A280" s="387">
        <v>261</v>
      </c>
      <c r="B280" s="122"/>
      <c r="C280" s="122"/>
      <c r="D280" s="165" t="s">
        <v>319</v>
      </c>
      <c r="E280" s="165" t="s">
        <v>320</v>
      </c>
      <c r="F280" s="67">
        <v>2002</v>
      </c>
      <c r="G280" s="122" t="s">
        <v>307</v>
      </c>
      <c r="H280" s="171" t="s">
        <v>308</v>
      </c>
      <c r="I280" s="171" t="s">
        <v>310</v>
      </c>
      <c r="J280" s="316" t="s">
        <v>328</v>
      </c>
      <c r="K280" s="245" t="s">
        <v>105</v>
      </c>
      <c r="L280" s="245" t="s">
        <v>20</v>
      </c>
      <c r="M280" s="245" t="s">
        <v>127</v>
      </c>
      <c r="N280" s="168">
        <v>1000</v>
      </c>
      <c r="O280" s="251" t="s">
        <v>13</v>
      </c>
      <c r="P280" s="251" t="s">
        <v>61</v>
      </c>
      <c r="Q280" s="215">
        <v>1028</v>
      </c>
      <c r="R280" s="373">
        <f t="shared" si="4"/>
        <v>2028</v>
      </c>
      <c r="S280" s="476">
        <v>2</v>
      </c>
      <c r="T280" s="387">
        <v>261</v>
      </c>
    </row>
    <row r="281" spans="1:20" x14ac:dyDescent="0.25">
      <c r="A281" s="387">
        <v>262</v>
      </c>
      <c r="B281" s="122"/>
      <c r="C281" s="122"/>
      <c r="D281" s="83" t="s">
        <v>1073</v>
      </c>
      <c r="E281" s="426" t="s">
        <v>758</v>
      </c>
      <c r="F281" s="395">
        <v>2002</v>
      </c>
      <c r="G281" s="66" t="s">
        <v>7</v>
      </c>
      <c r="H281" s="395" t="s">
        <v>1074</v>
      </c>
      <c r="I281" s="395" t="s">
        <v>598</v>
      </c>
      <c r="J281" s="395" t="s">
        <v>592</v>
      </c>
      <c r="K281" s="243">
        <v>0</v>
      </c>
      <c r="L281" s="243">
        <v>38</v>
      </c>
      <c r="M281" s="243">
        <v>11</v>
      </c>
      <c r="N281" s="243">
        <v>1024</v>
      </c>
      <c r="O281" s="249">
        <v>1</v>
      </c>
      <c r="P281" s="249">
        <v>59</v>
      </c>
      <c r="Q281" s="249">
        <v>1004</v>
      </c>
      <c r="R281" s="410">
        <f t="shared" si="4"/>
        <v>2028</v>
      </c>
      <c r="S281" s="462">
        <v>231</v>
      </c>
      <c r="T281" s="387">
        <v>262</v>
      </c>
    </row>
    <row r="282" spans="1:20" x14ac:dyDescent="0.25">
      <c r="A282" s="387">
        <v>263</v>
      </c>
      <c r="B282" s="122"/>
      <c r="C282" s="122"/>
      <c r="D282" s="83" t="s">
        <v>690</v>
      </c>
      <c r="E282" s="426" t="s">
        <v>1075</v>
      </c>
      <c r="F282" s="395">
        <v>2002</v>
      </c>
      <c r="G282" s="66" t="s">
        <v>7</v>
      </c>
      <c r="H282" s="395" t="s">
        <v>746</v>
      </c>
      <c r="I282" s="395" t="s">
        <v>591</v>
      </c>
      <c r="J282" s="395" t="s">
        <v>592</v>
      </c>
      <c r="K282" s="243">
        <v>0</v>
      </c>
      <c r="L282" s="243">
        <v>44</v>
      </c>
      <c r="M282" s="243">
        <v>83</v>
      </c>
      <c r="N282" s="243">
        <v>944</v>
      </c>
      <c r="O282" s="249">
        <v>1</v>
      </c>
      <c r="P282" s="249">
        <v>39</v>
      </c>
      <c r="Q282" s="249">
        <v>1084</v>
      </c>
      <c r="R282" s="410">
        <f t="shared" si="4"/>
        <v>2028</v>
      </c>
      <c r="S282" s="462">
        <v>231</v>
      </c>
      <c r="T282" s="387">
        <v>263</v>
      </c>
    </row>
    <row r="283" spans="1:20" x14ac:dyDescent="0.25">
      <c r="A283" s="387">
        <v>264</v>
      </c>
      <c r="B283" s="122"/>
      <c r="C283" s="122"/>
      <c r="D283" s="83" t="s">
        <v>1076</v>
      </c>
      <c r="E283" s="426" t="s">
        <v>1077</v>
      </c>
      <c r="F283" s="395">
        <v>2003</v>
      </c>
      <c r="G283" s="66" t="s">
        <v>7</v>
      </c>
      <c r="H283" s="395" t="s">
        <v>702</v>
      </c>
      <c r="I283" s="395" t="s">
        <v>591</v>
      </c>
      <c r="J283" s="80" t="s">
        <v>592</v>
      </c>
      <c r="K283" s="243">
        <v>0</v>
      </c>
      <c r="L283" s="243">
        <v>41</v>
      </c>
      <c r="M283" s="243">
        <v>86</v>
      </c>
      <c r="N283" s="243">
        <v>980</v>
      </c>
      <c r="O283" s="249">
        <v>1</v>
      </c>
      <c r="P283" s="249">
        <v>48</v>
      </c>
      <c r="Q283" s="249">
        <v>1048</v>
      </c>
      <c r="R283" s="410">
        <f t="shared" si="4"/>
        <v>2028</v>
      </c>
      <c r="S283" s="462">
        <v>231</v>
      </c>
      <c r="T283" s="387">
        <v>264</v>
      </c>
    </row>
    <row r="284" spans="1:20" x14ac:dyDescent="0.25">
      <c r="A284" s="387">
        <v>265</v>
      </c>
      <c r="B284" s="122"/>
      <c r="C284" s="122"/>
      <c r="D284" s="83" t="s">
        <v>182</v>
      </c>
      <c r="E284" s="426" t="s">
        <v>709</v>
      </c>
      <c r="F284" s="395">
        <v>2003</v>
      </c>
      <c r="G284" s="66" t="s">
        <v>7</v>
      </c>
      <c r="H284" s="395" t="s">
        <v>1078</v>
      </c>
      <c r="I284" s="395" t="s">
        <v>605</v>
      </c>
      <c r="J284" s="395" t="s">
        <v>592</v>
      </c>
      <c r="K284" s="243">
        <v>0</v>
      </c>
      <c r="L284" s="243">
        <v>41</v>
      </c>
      <c r="M284" s="243" t="s">
        <v>14</v>
      </c>
      <c r="N284" s="243">
        <v>988</v>
      </c>
      <c r="O284" s="249">
        <v>1</v>
      </c>
      <c r="P284" s="249">
        <v>50</v>
      </c>
      <c r="Q284" s="249">
        <v>1040</v>
      </c>
      <c r="R284" s="410">
        <f t="shared" si="4"/>
        <v>2028</v>
      </c>
      <c r="S284" s="462">
        <v>231</v>
      </c>
      <c r="T284" s="387">
        <v>265</v>
      </c>
    </row>
    <row r="285" spans="1:20" x14ac:dyDescent="0.25">
      <c r="A285" s="387">
        <v>266</v>
      </c>
      <c r="B285" s="122"/>
      <c r="C285" s="122"/>
      <c r="D285" s="83" t="s">
        <v>822</v>
      </c>
      <c r="E285" s="426" t="s">
        <v>1079</v>
      </c>
      <c r="F285" s="395">
        <v>2002</v>
      </c>
      <c r="G285" s="66" t="s">
        <v>7</v>
      </c>
      <c r="H285" s="395" t="s">
        <v>960</v>
      </c>
      <c r="I285" s="395" t="s">
        <v>591</v>
      </c>
      <c r="J285" s="395" t="s">
        <v>592</v>
      </c>
      <c r="K285" s="243">
        <v>0</v>
      </c>
      <c r="L285" s="243">
        <v>40</v>
      </c>
      <c r="M285" s="243">
        <v>36</v>
      </c>
      <c r="N285" s="243">
        <v>996</v>
      </c>
      <c r="O285" s="249">
        <v>1</v>
      </c>
      <c r="P285" s="249">
        <v>52</v>
      </c>
      <c r="Q285" s="249">
        <v>1032</v>
      </c>
      <c r="R285" s="410">
        <f t="shared" si="4"/>
        <v>2028</v>
      </c>
      <c r="S285" s="462">
        <v>231</v>
      </c>
      <c r="T285" s="387">
        <v>266</v>
      </c>
    </row>
    <row r="286" spans="1:20" x14ac:dyDescent="0.25">
      <c r="A286" s="387">
        <v>267</v>
      </c>
      <c r="B286" s="122"/>
      <c r="C286" s="122"/>
      <c r="D286" s="83" t="s">
        <v>1080</v>
      </c>
      <c r="E286" s="426" t="s">
        <v>1081</v>
      </c>
      <c r="F286" s="395">
        <v>2003</v>
      </c>
      <c r="G286" s="66" t="s">
        <v>7</v>
      </c>
      <c r="H286" s="395" t="s">
        <v>724</v>
      </c>
      <c r="I286" s="395" t="s">
        <v>591</v>
      </c>
      <c r="J286" s="395" t="s">
        <v>592</v>
      </c>
      <c r="K286" s="243">
        <v>0</v>
      </c>
      <c r="L286" s="243">
        <v>39</v>
      </c>
      <c r="M286" s="243">
        <v>25</v>
      </c>
      <c r="N286" s="243">
        <v>1012</v>
      </c>
      <c r="O286" s="249">
        <v>1</v>
      </c>
      <c r="P286" s="249">
        <v>56</v>
      </c>
      <c r="Q286" s="249">
        <v>1016</v>
      </c>
      <c r="R286" s="410">
        <f t="shared" si="4"/>
        <v>2028</v>
      </c>
      <c r="S286" s="462">
        <v>231</v>
      </c>
      <c r="T286" s="387">
        <v>267</v>
      </c>
    </row>
    <row r="287" spans="1:20" x14ac:dyDescent="0.25">
      <c r="A287" s="387">
        <v>268</v>
      </c>
      <c r="B287" s="122"/>
      <c r="C287" s="122"/>
      <c r="D287" s="83" t="s">
        <v>342</v>
      </c>
      <c r="E287" s="426" t="s">
        <v>1082</v>
      </c>
      <c r="F287" s="395">
        <v>2003</v>
      </c>
      <c r="G287" s="66" t="s">
        <v>7</v>
      </c>
      <c r="H287" s="395" t="s">
        <v>678</v>
      </c>
      <c r="I287" s="395" t="s">
        <v>591</v>
      </c>
      <c r="J287" s="395" t="s">
        <v>592</v>
      </c>
      <c r="K287" s="243">
        <v>0</v>
      </c>
      <c r="L287" s="243">
        <v>40</v>
      </c>
      <c r="M287" s="243">
        <v>98</v>
      </c>
      <c r="N287" s="243">
        <v>992</v>
      </c>
      <c r="O287" s="249">
        <v>1</v>
      </c>
      <c r="P287" s="249">
        <v>51</v>
      </c>
      <c r="Q287" s="249">
        <v>1036</v>
      </c>
      <c r="R287" s="410">
        <f t="shared" si="4"/>
        <v>2028</v>
      </c>
      <c r="S287" s="462">
        <v>231</v>
      </c>
      <c r="T287" s="387">
        <v>268</v>
      </c>
    </row>
    <row r="288" spans="1:20" x14ac:dyDescent="0.25">
      <c r="A288" s="387">
        <v>269</v>
      </c>
      <c r="B288" s="122"/>
      <c r="C288" s="122"/>
      <c r="D288" s="83" t="s">
        <v>1083</v>
      </c>
      <c r="E288" s="426" t="s">
        <v>1084</v>
      </c>
      <c r="F288" s="395">
        <v>2002</v>
      </c>
      <c r="G288" s="66" t="s">
        <v>7</v>
      </c>
      <c r="H288" s="395" t="s">
        <v>1085</v>
      </c>
      <c r="I288" s="395" t="s">
        <v>591</v>
      </c>
      <c r="J288" s="395" t="s">
        <v>592</v>
      </c>
      <c r="K288" s="243">
        <v>0</v>
      </c>
      <c r="L288" s="243">
        <v>44</v>
      </c>
      <c r="M288" s="243">
        <v>26</v>
      </c>
      <c r="N288" s="243">
        <v>952</v>
      </c>
      <c r="O288" s="249">
        <v>1</v>
      </c>
      <c r="P288" s="249">
        <v>41</v>
      </c>
      <c r="Q288" s="249">
        <v>1076</v>
      </c>
      <c r="R288" s="410">
        <f t="shared" si="4"/>
        <v>2028</v>
      </c>
      <c r="S288" s="462">
        <v>231</v>
      </c>
      <c r="T288" s="387">
        <v>269</v>
      </c>
    </row>
    <row r="289" spans="1:20" x14ac:dyDescent="0.25">
      <c r="A289" s="387">
        <v>270</v>
      </c>
      <c r="B289" s="122"/>
      <c r="C289" s="122"/>
      <c r="D289" s="83" t="s">
        <v>1086</v>
      </c>
      <c r="E289" s="426" t="s">
        <v>1087</v>
      </c>
      <c r="F289" s="395">
        <v>2003</v>
      </c>
      <c r="G289" s="66" t="s">
        <v>7</v>
      </c>
      <c r="H289" s="395" t="s">
        <v>590</v>
      </c>
      <c r="I289" s="395" t="s">
        <v>591</v>
      </c>
      <c r="J289" s="395" t="s">
        <v>592</v>
      </c>
      <c r="K289" s="243">
        <v>0</v>
      </c>
      <c r="L289" s="243">
        <v>43</v>
      </c>
      <c r="M289" s="243">
        <v>93</v>
      </c>
      <c r="N289" s="243">
        <v>956</v>
      </c>
      <c r="O289" s="249">
        <v>1</v>
      </c>
      <c r="P289" s="249">
        <v>42</v>
      </c>
      <c r="Q289" s="249">
        <v>1072</v>
      </c>
      <c r="R289" s="410">
        <f t="shared" si="4"/>
        <v>2028</v>
      </c>
      <c r="S289" s="462">
        <v>231</v>
      </c>
      <c r="T289" s="387">
        <v>270</v>
      </c>
    </row>
    <row r="290" spans="1:20" x14ac:dyDescent="0.25">
      <c r="A290" s="387">
        <v>271</v>
      </c>
      <c r="B290" s="122"/>
      <c r="C290" s="122"/>
      <c r="D290" s="83" t="s">
        <v>1088</v>
      </c>
      <c r="E290" s="426" t="s">
        <v>1089</v>
      </c>
      <c r="F290" s="395">
        <v>2002</v>
      </c>
      <c r="G290" s="66" t="s">
        <v>7</v>
      </c>
      <c r="H290" s="395" t="s">
        <v>692</v>
      </c>
      <c r="I290" s="395" t="s">
        <v>591</v>
      </c>
      <c r="J290" s="395" t="s">
        <v>592</v>
      </c>
      <c r="K290" s="243">
        <v>0</v>
      </c>
      <c r="L290" s="243">
        <v>37</v>
      </c>
      <c r="M290" s="243">
        <v>97</v>
      </c>
      <c r="N290" s="243">
        <v>1028</v>
      </c>
      <c r="O290" s="249">
        <v>2</v>
      </c>
      <c r="P290" s="249" t="s">
        <v>74</v>
      </c>
      <c r="Q290" s="249">
        <v>1000</v>
      </c>
      <c r="R290" s="410">
        <f t="shared" si="4"/>
        <v>2028</v>
      </c>
      <c r="S290" s="462">
        <v>231</v>
      </c>
      <c r="T290" s="387">
        <v>271</v>
      </c>
    </row>
    <row r="291" spans="1:20" x14ac:dyDescent="0.25">
      <c r="A291" s="387">
        <v>272</v>
      </c>
      <c r="B291" s="122"/>
      <c r="C291" s="122"/>
      <c r="D291" s="439" t="s">
        <v>538</v>
      </c>
      <c r="E291" s="439"/>
      <c r="F291" s="67">
        <v>2002</v>
      </c>
      <c r="G291" s="67" t="s">
        <v>476</v>
      </c>
      <c r="H291" s="414" t="s">
        <v>477</v>
      </c>
      <c r="I291" s="83" t="s">
        <v>478</v>
      </c>
      <c r="J291" s="66" t="s">
        <v>479</v>
      </c>
      <c r="K291" s="243" t="s">
        <v>105</v>
      </c>
      <c r="L291" s="243" t="s">
        <v>146</v>
      </c>
      <c r="M291" s="243" t="s">
        <v>78</v>
      </c>
      <c r="N291" s="370">
        <v>1008</v>
      </c>
      <c r="O291" s="249" t="s">
        <v>13</v>
      </c>
      <c r="P291" s="249" t="s">
        <v>67</v>
      </c>
      <c r="Q291" s="369">
        <v>1016</v>
      </c>
      <c r="R291" s="373">
        <f t="shared" si="4"/>
        <v>2024</v>
      </c>
      <c r="S291" s="409">
        <v>29</v>
      </c>
      <c r="T291" s="387">
        <v>272</v>
      </c>
    </row>
    <row r="292" spans="1:20" x14ac:dyDescent="0.25">
      <c r="A292" s="387">
        <v>273</v>
      </c>
      <c r="B292" s="122"/>
      <c r="C292" s="122"/>
      <c r="D292" s="83" t="s">
        <v>950</v>
      </c>
      <c r="E292" s="426" t="s">
        <v>1090</v>
      </c>
      <c r="F292" s="395">
        <v>2003</v>
      </c>
      <c r="G292" s="66" t="s">
        <v>7</v>
      </c>
      <c r="H292" s="395" t="s">
        <v>960</v>
      </c>
      <c r="I292" s="395" t="s">
        <v>591</v>
      </c>
      <c r="J292" s="395" t="s">
        <v>592</v>
      </c>
      <c r="K292" s="243">
        <v>0</v>
      </c>
      <c r="L292" s="243">
        <v>41</v>
      </c>
      <c r="M292" s="243">
        <v>89</v>
      </c>
      <c r="N292" s="243">
        <v>980</v>
      </c>
      <c r="O292" s="249">
        <v>1</v>
      </c>
      <c r="P292" s="249">
        <v>49</v>
      </c>
      <c r="Q292" s="249">
        <v>1044</v>
      </c>
      <c r="R292" s="410">
        <f t="shared" si="4"/>
        <v>2024</v>
      </c>
      <c r="S292" s="462">
        <v>241</v>
      </c>
      <c r="T292" s="387">
        <v>273</v>
      </c>
    </row>
    <row r="293" spans="1:20" x14ac:dyDescent="0.25">
      <c r="A293" s="387">
        <v>274</v>
      </c>
      <c r="B293" s="122"/>
      <c r="C293" s="122"/>
      <c r="D293" s="83" t="s">
        <v>609</v>
      </c>
      <c r="E293" s="426" t="s">
        <v>1091</v>
      </c>
      <c r="F293" s="395">
        <v>2003</v>
      </c>
      <c r="G293" s="66" t="s">
        <v>7</v>
      </c>
      <c r="H293" s="395" t="s">
        <v>1092</v>
      </c>
      <c r="I293" s="395" t="s">
        <v>605</v>
      </c>
      <c r="J293" s="395" t="s">
        <v>592</v>
      </c>
      <c r="K293" s="243">
        <v>0</v>
      </c>
      <c r="L293" s="243">
        <v>42</v>
      </c>
      <c r="M293" s="243" t="s">
        <v>74</v>
      </c>
      <c r="N293" s="243">
        <v>976</v>
      </c>
      <c r="O293" s="249">
        <v>1</v>
      </c>
      <c r="P293" s="249">
        <v>48</v>
      </c>
      <c r="Q293" s="249">
        <v>1048</v>
      </c>
      <c r="R293" s="410">
        <f t="shared" si="4"/>
        <v>2024</v>
      </c>
      <c r="S293" s="462">
        <v>241</v>
      </c>
      <c r="T293" s="387">
        <v>274</v>
      </c>
    </row>
    <row r="294" spans="1:20" x14ac:dyDescent="0.25">
      <c r="A294" s="387">
        <v>275</v>
      </c>
      <c r="B294" s="122"/>
      <c r="C294" s="122"/>
      <c r="D294" s="83" t="s">
        <v>609</v>
      </c>
      <c r="E294" s="426" t="s">
        <v>1093</v>
      </c>
      <c r="F294" s="395">
        <v>2003</v>
      </c>
      <c r="G294" s="66" t="s">
        <v>7</v>
      </c>
      <c r="H294" s="395" t="s">
        <v>782</v>
      </c>
      <c r="I294" s="395" t="s">
        <v>591</v>
      </c>
      <c r="J294" s="395" t="s">
        <v>592</v>
      </c>
      <c r="K294" s="243">
        <v>0</v>
      </c>
      <c r="L294" s="243">
        <v>40</v>
      </c>
      <c r="M294" s="243">
        <v>30</v>
      </c>
      <c r="N294" s="243">
        <v>1000</v>
      </c>
      <c r="O294" s="249">
        <v>1</v>
      </c>
      <c r="P294" s="249">
        <v>54</v>
      </c>
      <c r="Q294" s="249">
        <v>1024</v>
      </c>
      <c r="R294" s="410">
        <f t="shared" si="4"/>
        <v>2024</v>
      </c>
      <c r="S294" s="462">
        <v>241</v>
      </c>
      <c r="T294" s="387">
        <v>275</v>
      </c>
    </row>
    <row r="295" spans="1:20" x14ac:dyDescent="0.25">
      <c r="A295" s="387">
        <v>276</v>
      </c>
      <c r="B295" s="122"/>
      <c r="C295" s="122"/>
      <c r="D295" s="83" t="s">
        <v>1094</v>
      </c>
      <c r="E295" s="426" t="s">
        <v>1095</v>
      </c>
      <c r="F295" s="395">
        <v>2002</v>
      </c>
      <c r="G295" s="66" t="s">
        <v>7</v>
      </c>
      <c r="H295" s="395" t="s">
        <v>675</v>
      </c>
      <c r="I295" s="395" t="s">
        <v>598</v>
      </c>
      <c r="J295" s="395" t="s">
        <v>592</v>
      </c>
      <c r="K295" s="243">
        <v>0</v>
      </c>
      <c r="L295" s="243">
        <v>44</v>
      </c>
      <c r="M295" s="243">
        <v>24</v>
      </c>
      <c r="N295" s="243">
        <v>952</v>
      </c>
      <c r="O295" s="249">
        <v>1</v>
      </c>
      <c r="P295" s="249">
        <v>42</v>
      </c>
      <c r="Q295" s="249">
        <v>1072</v>
      </c>
      <c r="R295" s="410">
        <f t="shared" si="4"/>
        <v>2024</v>
      </c>
      <c r="S295" s="462">
        <v>241</v>
      </c>
      <c r="T295" s="387">
        <v>276</v>
      </c>
    </row>
    <row r="296" spans="1:20" x14ac:dyDescent="0.25">
      <c r="A296" s="387">
        <v>277</v>
      </c>
      <c r="B296" s="122"/>
      <c r="C296" s="122"/>
      <c r="D296" s="83" t="s">
        <v>1096</v>
      </c>
      <c r="E296" s="426" t="s">
        <v>1097</v>
      </c>
      <c r="F296" s="395">
        <v>2002</v>
      </c>
      <c r="G296" s="66" t="s">
        <v>7</v>
      </c>
      <c r="H296" s="395" t="s">
        <v>968</v>
      </c>
      <c r="I296" s="395" t="s">
        <v>591</v>
      </c>
      <c r="J296" s="395" t="s">
        <v>592</v>
      </c>
      <c r="K296" s="243">
        <v>0</v>
      </c>
      <c r="L296" s="243">
        <v>38</v>
      </c>
      <c r="M296" s="243">
        <v>85</v>
      </c>
      <c r="N296" s="243">
        <v>1016</v>
      </c>
      <c r="O296" s="249">
        <v>1</v>
      </c>
      <c r="P296" s="249">
        <v>58</v>
      </c>
      <c r="Q296" s="249">
        <v>1008</v>
      </c>
      <c r="R296" s="410">
        <f t="shared" si="4"/>
        <v>2024</v>
      </c>
      <c r="S296" s="462">
        <v>241</v>
      </c>
      <c r="T296" s="387">
        <v>277</v>
      </c>
    </row>
    <row r="297" spans="1:20" x14ac:dyDescent="0.25">
      <c r="A297" s="387">
        <v>278</v>
      </c>
      <c r="B297" s="122"/>
      <c r="C297" s="122"/>
      <c r="D297" s="83" t="s">
        <v>1098</v>
      </c>
      <c r="E297" s="426" t="s">
        <v>1099</v>
      </c>
      <c r="F297" s="395">
        <v>2002</v>
      </c>
      <c r="G297" s="66" t="s">
        <v>7</v>
      </c>
      <c r="H297" s="395" t="s">
        <v>1023</v>
      </c>
      <c r="I297" s="395" t="s">
        <v>598</v>
      </c>
      <c r="J297" s="395" t="s">
        <v>592</v>
      </c>
      <c r="K297" s="243">
        <v>0</v>
      </c>
      <c r="L297" s="243">
        <v>42</v>
      </c>
      <c r="M297" s="243">
        <v>29</v>
      </c>
      <c r="N297" s="243">
        <v>976</v>
      </c>
      <c r="O297" s="249">
        <v>1</v>
      </c>
      <c r="P297" s="249">
        <v>48</v>
      </c>
      <c r="Q297" s="249">
        <v>1048</v>
      </c>
      <c r="R297" s="410">
        <f t="shared" si="4"/>
        <v>2024</v>
      </c>
      <c r="S297" s="462">
        <v>241</v>
      </c>
      <c r="T297" s="387">
        <v>278</v>
      </c>
    </row>
    <row r="298" spans="1:20" x14ac:dyDescent="0.25">
      <c r="A298" s="387">
        <v>279</v>
      </c>
      <c r="B298" s="122"/>
      <c r="C298" s="122"/>
      <c r="D298" s="83" t="s">
        <v>1073</v>
      </c>
      <c r="E298" s="426" t="s">
        <v>1100</v>
      </c>
      <c r="F298" s="395">
        <v>2002</v>
      </c>
      <c r="G298" s="66" t="s">
        <v>7</v>
      </c>
      <c r="H298" s="395" t="s">
        <v>1101</v>
      </c>
      <c r="I298" s="395" t="s">
        <v>591</v>
      </c>
      <c r="J298" s="395" t="s">
        <v>592</v>
      </c>
      <c r="K298" s="243">
        <v>0</v>
      </c>
      <c r="L298" s="243">
        <v>39</v>
      </c>
      <c r="M298" s="243">
        <v>90</v>
      </c>
      <c r="N298" s="243">
        <v>1004</v>
      </c>
      <c r="O298" s="249">
        <v>1</v>
      </c>
      <c r="P298" s="249">
        <v>55</v>
      </c>
      <c r="Q298" s="249">
        <v>1020</v>
      </c>
      <c r="R298" s="410">
        <f t="shared" si="4"/>
        <v>2024</v>
      </c>
      <c r="S298" s="462">
        <v>241</v>
      </c>
      <c r="T298" s="387">
        <v>279</v>
      </c>
    </row>
    <row r="299" spans="1:20" x14ac:dyDescent="0.25">
      <c r="A299" s="387">
        <v>280</v>
      </c>
      <c r="B299" s="122"/>
      <c r="C299" s="122"/>
      <c r="D299" s="83" t="s">
        <v>252</v>
      </c>
      <c r="E299" s="426" t="s">
        <v>1027</v>
      </c>
      <c r="F299" s="395">
        <v>2002</v>
      </c>
      <c r="G299" s="66" t="s">
        <v>7</v>
      </c>
      <c r="H299" s="395" t="s">
        <v>919</v>
      </c>
      <c r="I299" s="395" t="s">
        <v>648</v>
      </c>
      <c r="J299" s="395" t="s">
        <v>649</v>
      </c>
      <c r="K299" s="243">
        <v>0</v>
      </c>
      <c r="L299" s="243">
        <v>42</v>
      </c>
      <c r="M299" s="243">
        <v>67</v>
      </c>
      <c r="N299" s="243">
        <v>968</v>
      </c>
      <c r="O299" s="249">
        <v>1</v>
      </c>
      <c r="P299" s="249">
        <v>46</v>
      </c>
      <c r="Q299" s="249">
        <v>1056</v>
      </c>
      <c r="R299" s="410">
        <f t="shared" si="4"/>
        <v>2024</v>
      </c>
      <c r="S299" s="462">
        <v>241</v>
      </c>
      <c r="T299" s="387">
        <v>280</v>
      </c>
    </row>
    <row r="300" spans="1:20" x14ac:dyDescent="0.25">
      <c r="A300" s="387">
        <v>281</v>
      </c>
      <c r="B300" s="122"/>
      <c r="C300" s="122"/>
      <c r="D300" s="83" t="s">
        <v>1102</v>
      </c>
      <c r="E300" s="426" t="s">
        <v>1103</v>
      </c>
      <c r="F300" s="395">
        <v>2002</v>
      </c>
      <c r="G300" s="66" t="s">
        <v>7</v>
      </c>
      <c r="H300" s="395" t="s">
        <v>698</v>
      </c>
      <c r="I300" s="395" t="s">
        <v>591</v>
      </c>
      <c r="J300" s="395" t="s">
        <v>592</v>
      </c>
      <c r="K300" s="243">
        <v>0</v>
      </c>
      <c r="L300" s="243">
        <v>43</v>
      </c>
      <c r="M300" s="243" t="s">
        <v>74</v>
      </c>
      <c r="N300" s="243">
        <v>964</v>
      </c>
      <c r="O300" s="249">
        <v>1</v>
      </c>
      <c r="P300" s="249">
        <v>45</v>
      </c>
      <c r="Q300" s="249">
        <v>1060</v>
      </c>
      <c r="R300" s="410">
        <f t="shared" si="4"/>
        <v>2024</v>
      </c>
      <c r="S300" s="462">
        <v>241</v>
      </c>
      <c r="T300" s="387">
        <v>281</v>
      </c>
    </row>
    <row r="301" spans="1:20" x14ac:dyDescent="0.25">
      <c r="A301" s="387">
        <v>282</v>
      </c>
      <c r="B301" s="122"/>
      <c r="C301" s="122"/>
      <c r="D301" s="83" t="s">
        <v>1088</v>
      </c>
      <c r="E301" s="426" t="s">
        <v>743</v>
      </c>
      <c r="F301" s="395">
        <v>2002</v>
      </c>
      <c r="G301" s="66" t="s">
        <v>7</v>
      </c>
      <c r="H301" s="395" t="s">
        <v>1104</v>
      </c>
      <c r="I301" s="395" t="s">
        <v>605</v>
      </c>
      <c r="J301" s="395" t="s">
        <v>592</v>
      </c>
      <c r="K301" s="243">
        <v>0</v>
      </c>
      <c r="L301" s="243">
        <v>37</v>
      </c>
      <c r="M301" s="243" t="s">
        <v>74</v>
      </c>
      <c r="N301" s="243">
        <v>1036</v>
      </c>
      <c r="O301" s="249">
        <v>2</v>
      </c>
      <c r="P301" s="249" t="s">
        <v>108</v>
      </c>
      <c r="Q301" s="249">
        <v>988</v>
      </c>
      <c r="R301" s="410">
        <f t="shared" si="4"/>
        <v>2024</v>
      </c>
      <c r="S301" s="462">
        <v>241</v>
      </c>
      <c r="T301" s="387">
        <v>282</v>
      </c>
    </row>
    <row r="302" spans="1:20" x14ac:dyDescent="0.25">
      <c r="A302" s="387">
        <v>283</v>
      </c>
      <c r="B302" s="122"/>
      <c r="C302" s="122"/>
      <c r="D302" s="83" t="s">
        <v>1105</v>
      </c>
      <c r="E302" s="426" t="s">
        <v>1106</v>
      </c>
      <c r="F302" s="395">
        <v>2003</v>
      </c>
      <c r="G302" s="66" t="s">
        <v>7</v>
      </c>
      <c r="H302" s="395" t="s">
        <v>724</v>
      </c>
      <c r="I302" s="395" t="s">
        <v>591</v>
      </c>
      <c r="J302" s="395" t="s">
        <v>592</v>
      </c>
      <c r="K302" s="243">
        <v>0</v>
      </c>
      <c r="L302" s="243">
        <v>41</v>
      </c>
      <c r="M302" s="243" t="s">
        <v>125</v>
      </c>
      <c r="N302" s="243">
        <v>988</v>
      </c>
      <c r="O302" s="249">
        <v>1</v>
      </c>
      <c r="P302" s="249">
        <v>51</v>
      </c>
      <c r="Q302" s="249">
        <v>1036</v>
      </c>
      <c r="R302" s="410">
        <f t="shared" si="4"/>
        <v>2024</v>
      </c>
      <c r="S302" s="462">
        <v>241</v>
      </c>
      <c r="T302" s="387">
        <v>283</v>
      </c>
    </row>
    <row r="303" spans="1:20" x14ac:dyDescent="0.25">
      <c r="A303" s="387">
        <v>284</v>
      </c>
      <c r="B303" s="122"/>
      <c r="C303" s="122"/>
      <c r="D303" s="83" t="s">
        <v>1107</v>
      </c>
      <c r="E303" s="426" t="s">
        <v>1108</v>
      </c>
      <c r="F303" s="395">
        <v>2002</v>
      </c>
      <c r="G303" s="66" t="s">
        <v>7</v>
      </c>
      <c r="H303" s="395" t="s">
        <v>1109</v>
      </c>
      <c r="I303" s="395" t="s">
        <v>598</v>
      </c>
      <c r="J303" s="395" t="s">
        <v>592</v>
      </c>
      <c r="K303" s="243">
        <v>0</v>
      </c>
      <c r="L303" s="243">
        <v>44</v>
      </c>
      <c r="M303" s="243">
        <v>18</v>
      </c>
      <c r="N303" s="243">
        <v>952</v>
      </c>
      <c r="O303" s="249">
        <v>1</v>
      </c>
      <c r="P303" s="249">
        <v>42</v>
      </c>
      <c r="Q303" s="249">
        <v>1072</v>
      </c>
      <c r="R303" s="410">
        <f t="shared" si="4"/>
        <v>2024</v>
      </c>
      <c r="S303" s="462">
        <v>241</v>
      </c>
      <c r="T303" s="387">
        <v>284</v>
      </c>
    </row>
    <row r="304" spans="1:20" x14ac:dyDescent="0.25">
      <c r="A304" s="387">
        <v>285</v>
      </c>
      <c r="B304" s="122"/>
      <c r="C304" s="122"/>
      <c r="D304" s="83" t="s">
        <v>278</v>
      </c>
      <c r="E304" s="426" t="s">
        <v>1110</v>
      </c>
      <c r="F304" s="395">
        <v>2003</v>
      </c>
      <c r="G304" s="66" t="s">
        <v>7</v>
      </c>
      <c r="H304" s="395" t="s">
        <v>1023</v>
      </c>
      <c r="I304" s="395" t="s">
        <v>598</v>
      </c>
      <c r="J304" s="395" t="s">
        <v>592</v>
      </c>
      <c r="K304" s="243">
        <v>0</v>
      </c>
      <c r="L304" s="243">
        <v>41</v>
      </c>
      <c r="M304" s="243">
        <v>84</v>
      </c>
      <c r="N304" s="243">
        <v>980</v>
      </c>
      <c r="O304" s="249">
        <v>1</v>
      </c>
      <c r="P304" s="249">
        <v>49</v>
      </c>
      <c r="Q304" s="249">
        <v>1044</v>
      </c>
      <c r="R304" s="410">
        <f t="shared" si="4"/>
        <v>2024</v>
      </c>
      <c r="S304" s="462">
        <v>241</v>
      </c>
      <c r="T304" s="387">
        <v>285</v>
      </c>
    </row>
    <row r="305" spans="1:20" x14ac:dyDescent="0.25">
      <c r="A305" s="387">
        <v>286</v>
      </c>
      <c r="B305" s="122"/>
      <c r="C305" s="122"/>
      <c r="D305" s="83" t="s">
        <v>301</v>
      </c>
      <c r="E305" s="426" t="s">
        <v>1111</v>
      </c>
      <c r="F305" s="395">
        <v>2002</v>
      </c>
      <c r="G305" s="66" t="s">
        <v>7</v>
      </c>
      <c r="H305" s="395" t="s">
        <v>675</v>
      </c>
      <c r="I305" s="395" t="s">
        <v>598</v>
      </c>
      <c r="J305" s="395" t="s">
        <v>592</v>
      </c>
      <c r="K305" s="243">
        <v>0</v>
      </c>
      <c r="L305" s="243">
        <v>44</v>
      </c>
      <c r="M305" s="243">
        <v>74</v>
      </c>
      <c r="N305" s="243">
        <v>944</v>
      </c>
      <c r="O305" s="249">
        <v>1</v>
      </c>
      <c r="P305" s="249">
        <v>40</v>
      </c>
      <c r="Q305" s="249">
        <v>1080</v>
      </c>
      <c r="R305" s="410">
        <f t="shared" si="4"/>
        <v>2024</v>
      </c>
      <c r="S305" s="462">
        <v>241</v>
      </c>
      <c r="T305" s="387">
        <v>286</v>
      </c>
    </row>
    <row r="306" spans="1:20" x14ac:dyDescent="0.25">
      <c r="A306" s="387">
        <v>287</v>
      </c>
      <c r="B306" s="122"/>
      <c r="C306" s="122"/>
      <c r="D306" s="439" t="s">
        <v>539</v>
      </c>
      <c r="E306" s="439"/>
      <c r="F306" s="67">
        <v>2003</v>
      </c>
      <c r="G306" s="67" t="s">
        <v>476</v>
      </c>
      <c r="H306" s="413" t="s">
        <v>481</v>
      </c>
      <c r="I306" s="83" t="s">
        <v>478</v>
      </c>
      <c r="J306" s="66" t="s">
        <v>479</v>
      </c>
      <c r="K306" s="243" t="s">
        <v>105</v>
      </c>
      <c r="L306" s="243" t="s">
        <v>16</v>
      </c>
      <c r="M306" s="243" t="s">
        <v>59</v>
      </c>
      <c r="N306" s="370">
        <v>948</v>
      </c>
      <c r="O306" s="249" t="s">
        <v>13</v>
      </c>
      <c r="P306" s="249" t="s">
        <v>132</v>
      </c>
      <c r="Q306" s="371">
        <v>1072</v>
      </c>
      <c r="R306" s="373">
        <f t="shared" si="4"/>
        <v>2020</v>
      </c>
      <c r="S306" s="409">
        <v>30</v>
      </c>
      <c r="T306" s="387">
        <v>287</v>
      </c>
    </row>
    <row r="307" spans="1:20" x14ac:dyDescent="0.25">
      <c r="A307" s="387">
        <v>288</v>
      </c>
      <c r="B307" s="122"/>
      <c r="C307" s="122"/>
      <c r="D307" s="83" t="s">
        <v>1112</v>
      </c>
      <c r="E307" s="426" t="s">
        <v>1113</v>
      </c>
      <c r="F307" s="395">
        <v>2002</v>
      </c>
      <c r="G307" s="66" t="s">
        <v>7</v>
      </c>
      <c r="H307" s="395" t="s">
        <v>1114</v>
      </c>
      <c r="I307" s="395" t="s">
        <v>591</v>
      </c>
      <c r="J307" s="395" t="s">
        <v>683</v>
      </c>
      <c r="K307" s="243">
        <v>0</v>
      </c>
      <c r="L307" s="243">
        <v>40</v>
      </c>
      <c r="M307" s="243" t="s">
        <v>14</v>
      </c>
      <c r="N307" s="243">
        <v>1000</v>
      </c>
      <c r="O307" s="249">
        <v>1</v>
      </c>
      <c r="P307" s="249">
        <v>55</v>
      </c>
      <c r="Q307" s="249">
        <v>1020</v>
      </c>
      <c r="R307" s="410">
        <f t="shared" si="4"/>
        <v>2020</v>
      </c>
      <c r="S307" s="462">
        <v>255</v>
      </c>
      <c r="T307" s="387">
        <v>288</v>
      </c>
    </row>
    <row r="308" spans="1:20" x14ac:dyDescent="0.25">
      <c r="A308" s="387">
        <v>289</v>
      </c>
      <c r="B308" s="122"/>
      <c r="C308" s="122"/>
      <c r="D308" s="83" t="s">
        <v>780</v>
      </c>
      <c r="E308" s="426" t="s">
        <v>1115</v>
      </c>
      <c r="F308" s="395">
        <v>2002</v>
      </c>
      <c r="G308" s="66" t="s">
        <v>7</v>
      </c>
      <c r="H308" s="395" t="s">
        <v>737</v>
      </c>
      <c r="I308" s="395" t="s">
        <v>598</v>
      </c>
      <c r="J308" s="395" t="s">
        <v>592</v>
      </c>
      <c r="K308" s="243">
        <v>0</v>
      </c>
      <c r="L308" s="243">
        <v>40</v>
      </c>
      <c r="M308" s="243">
        <v>14</v>
      </c>
      <c r="N308" s="243">
        <v>1000</v>
      </c>
      <c r="O308" s="249">
        <v>1</v>
      </c>
      <c r="P308" s="249">
        <v>55</v>
      </c>
      <c r="Q308" s="249">
        <v>1020</v>
      </c>
      <c r="R308" s="410">
        <f t="shared" si="4"/>
        <v>2020</v>
      </c>
      <c r="S308" s="462">
        <v>255</v>
      </c>
      <c r="T308" s="387">
        <v>289</v>
      </c>
    </row>
    <row r="309" spans="1:20" x14ac:dyDescent="0.25">
      <c r="A309" s="387">
        <v>290</v>
      </c>
      <c r="B309" s="122"/>
      <c r="C309" s="122"/>
      <c r="D309" s="83" t="s">
        <v>1116</v>
      </c>
      <c r="E309" s="426" t="s">
        <v>659</v>
      </c>
      <c r="F309" s="395">
        <v>2002</v>
      </c>
      <c r="G309" s="66" t="s">
        <v>7</v>
      </c>
      <c r="H309" s="395" t="s">
        <v>1117</v>
      </c>
      <c r="I309" s="395" t="s">
        <v>605</v>
      </c>
      <c r="J309" s="395" t="s">
        <v>592</v>
      </c>
      <c r="K309" s="243">
        <v>0</v>
      </c>
      <c r="L309" s="243">
        <v>35</v>
      </c>
      <c r="M309" s="243" t="s">
        <v>108</v>
      </c>
      <c r="N309" s="243">
        <v>1060</v>
      </c>
      <c r="O309" s="249">
        <v>2</v>
      </c>
      <c r="P309" s="249">
        <v>10</v>
      </c>
      <c r="Q309" s="249">
        <v>960</v>
      </c>
      <c r="R309" s="410">
        <f t="shared" si="4"/>
        <v>2020</v>
      </c>
      <c r="S309" s="462">
        <v>255</v>
      </c>
      <c r="T309" s="387">
        <v>290</v>
      </c>
    </row>
    <row r="310" spans="1:20" x14ac:dyDescent="0.25">
      <c r="A310" s="387">
        <v>291</v>
      </c>
      <c r="B310" s="122"/>
      <c r="C310" s="122"/>
      <c r="D310" s="83" t="s">
        <v>1118</v>
      </c>
      <c r="E310" s="426" t="s">
        <v>881</v>
      </c>
      <c r="F310" s="395">
        <v>2003</v>
      </c>
      <c r="G310" s="66" t="s">
        <v>7</v>
      </c>
      <c r="H310" s="395" t="s">
        <v>882</v>
      </c>
      <c r="I310" s="395" t="s">
        <v>591</v>
      </c>
      <c r="J310" s="395" t="s">
        <v>592</v>
      </c>
      <c r="K310" s="243">
        <v>0</v>
      </c>
      <c r="L310" s="243">
        <v>40</v>
      </c>
      <c r="M310" s="243">
        <v>37</v>
      </c>
      <c r="N310" s="243">
        <v>996</v>
      </c>
      <c r="O310" s="249">
        <v>1</v>
      </c>
      <c r="P310" s="249">
        <v>54</v>
      </c>
      <c r="Q310" s="249">
        <v>1024</v>
      </c>
      <c r="R310" s="410">
        <f t="shared" si="4"/>
        <v>2020</v>
      </c>
      <c r="S310" s="462">
        <v>255</v>
      </c>
      <c r="T310" s="387">
        <v>291</v>
      </c>
    </row>
    <row r="311" spans="1:20" x14ac:dyDescent="0.25">
      <c r="A311" s="387">
        <v>292</v>
      </c>
      <c r="B311" s="122"/>
      <c r="C311" s="122"/>
      <c r="D311" s="83" t="s">
        <v>1119</v>
      </c>
      <c r="E311" s="426" t="s">
        <v>1120</v>
      </c>
      <c r="F311" s="395">
        <v>2002</v>
      </c>
      <c r="G311" s="66" t="s">
        <v>7</v>
      </c>
      <c r="H311" s="395" t="s">
        <v>1062</v>
      </c>
      <c r="I311" s="395" t="s">
        <v>591</v>
      </c>
      <c r="J311" s="395" t="s">
        <v>592</v>
      </c>
      <c r="K311" s="243">
        <v>0</v>
      </c>
      <c r="L311" s="243">
        <v>41</v>
      </c>
      <c r="M311" s="243">
        <v>14</v>
      </c>
      <c r="N311" s="243">
        <v>988</v>
      </c>
      <c r="O311" s="249">
        <v>1</v>
      </c>
      <c r="P311" s="249">
        <v>52</v>
      </c>
      <c r="Q311" s="249">
        <v>1032</v>
      </c>
      <c r="R311" s="410">
        <f t="shared" si="4"/>
        <v>2020</v>
      </c>
      <c r="S311" s="462">
        <v>255</v>
      </c>
      <c r="T311" s="387">
        <v>292</v>
      </c>
    </row>
    <row r="312" spans="1:20" x14ac:dyDescent="0.25">
      <c r="A312" s="387">
        <v>293</v>
      </c>
      <c r="B312" s="122"/>
      <c r="C312" s="122"/>
      <c r="D312" s="83" t="s">
        <v>375</v>
      </c>
      <c r="E312" s="426" t="s">
        <v>1121</v>
      </c>
      <c r="F312" s="395">
        <v>2002</v>
      </c>
      <c r="G312" s="66" t="s">
        <v>7</v>
      </c>
      <c r="H312" s="395" t="s">
        <v>702</v>
      </c>
      <c r="I312" s="395" t="s">
        <v>591</v>
      </c>
      <c r="J312" s="395" t="s">
        <v>592</v>
      </c>
      <c r="K312" s="243">
        <v>0</v>
      </c>
      <c r="L312" s="243">
        <v>41</v>
      </c>
      <c r="M312" s="243">
        <v>67</v>
      </c>
      <c r="N312" s="243">
        <v>980</v>
      </c>
      <c r="O312" s="249">
        <v>1</v>
      </c>
      <c r="P312" s="249">
        <v>50</v>
      </c>
      <c r="Q312" s="249">
        <v>1040</v>
      </c>
      <c r="R312" s="410">
        <f t="shared" si="4"/>
        <v>2020</v>
      </c>
      <c r="S312" s="462">
        <v>255</v>
      </c>
      <c r="T312" s="387">
        <v>293</v>
      </c>
    </row>
    <row r="313" spans="1:20" x14ac:dyDescent="0.25">
      <c r="A313" s="387">
        <v>294</v>
      </c>
      <c r="B313" s="122"/>
      <c r="C313" s="122"/>
      <c r="D313" s="83" t="s">
        <v>1122</v>
      </c>
      <c r="E313" s="426" t="s">
        <v>1123</v>
      </c>
      <c r="F313" s="395">
        <v>2002</v>
      </c>
      <c r="G313" s="66" t="s">
        <v>7</v>
      </c>
      <c r="H313" s="422" t="s">
        <v>976</v>
      </c>
      <c r="I313" s="395" t="s">
        <v>591</v>
      </c>
      <c r="J313" s="395" t="s">
        <v>592</v>
      </c>
      <c r="K313" s="243">
        <v>0</v>
      </c>
      <c r="L313" s="243">
        <v>37</v>
      </c>
      <c r="M313" s="243">
        <v>58</v>
      </c>
      <c r="N313" s="243">
        <v>1032</v>
      </c>
      <c r="O313" s="249">
        <v>2</v>
      </c>
      <c r="P313" s="249" t="s">
        <v>108</v>
      </c>
      <c r="Q313" s="249">
        <v>988</v>
      </c>
      <c r="R313" s="410">
        <f t="shared" si="4"/>
        <v>2020</v>
      </c>
      <c r="S313" s="462">
        <v>255</v>
      </c>
      <c r="T313" s="387">
        <v>294</v>
      </c>
    </row>
    <row r="314" spans="1:20" x14ac:dyDescent="0.25">
      <c r="A314" s="387">
        <v>295</v>
      </c>
      <c r="B314" s="122"/>
      <c r="C314" s="122"/>
      <c r="D314" s="83" t="s">
        <v>1124</v>
      </c>
      <c r="E314" s="426" t="s">
        <v>1125</v>
      </c>
      <c r="F314" s="395">
        <v>2003</v>
      </c>
      <c r="G314" s="66" t="s">
        <v>7</v>
      </c>
      <c r="H314" s="395" t="s">
        <v>1126</v>
      </c>
      <c r="I314" s="395" t="s">
        <v>591</v>
      </c>
      <c r="J314" s="395" t="s">
        <v>592</v>
      </c>
      <c r="K314" s="243">
        <v>0</v>
      </c>
      <c r="L314" s="243">
        <v>38</v>
      </c>
      <c r="M314" s="243">
        <v>47</v>
      </c>
      <c r="N314" s="243">
        <v>1020</v>
      </c>
      <c r="O314" s="249">
        <v>2</v>
      </c>
      <c r="P314" s="249" t="s">
        <v>74</v>
      </c>
      <c r="Q314" s="249">
        <v>1000</v>
      </c>
      <c r="R314" s="410">
        <f t="shared" si="4"/>
        <v>2020</v>
      </c>
      <c r="S314" s="462">
        <v>255</v>
      </c>
      <c r="T314" s="387">
        <v>295</v>
      </c>
    </row>
    <row r="315" spans="1:20" x14ac:dyDescent="0.25">
      <c r="A315" s="387">
        <v>296</v>
      </c>
      <c r="B315" s="122"/>
      <c r="C315" s="122"/>
      <c r="D315" s="83" t="s">
        <v>1127</v>
      </c>
      <c r="E315" s="426" t="s">
        <v>1128</v>
      </c>
      <c r="F315" s="395">
        <v>2002</v>
      </c>
      <c r="G315" s="66" t="s">
        <v>7</v>
      </c>
      <c r="H315" s="395" t="s">
        <v>654</v>
      </c>
      <c r="I315" s="395" t="s">
        <v>591</v>
      </c>
      <c r="J315" s="395" t="s">
        <v>592</v>
      </c>
      <c r="K315" s="243">
        <v>0</v>
      </c>
      <c r="L315" s="243">
        <v>42</v>
      </c>
      <c r="M315" s="243">
        <v>38</v>
      </c>
      <c r="N315" s="243">
        <v>972</v>
      </c>
      <c r="O315" s="249">
        <v>1</v>
      </c>
      <c r="P315" s="249">
        <v>48</v>
      </c>
      <c r="Q315" s="249">
        <v>1048</v>
      </c>
      <c r="R315" s="410">
        <f t="shared" si="4"/>
        <v>2020</v>
      </c>
      <c r="S315" s="462">
        <v>255</v>
      </c>
      <c r="T315" s="387">
        <v>296</v>
      </c>
    </row>
    <row r="316" spans="1:20" x14ac:dyDescent="0.25">
      <c r="A316" s="387">
        <v>297</v>
      </c>
      <c r="B316" s="122"/>
      <c r="C316" s="122"/>
      <c r="D316" s="83" t="s">
        <v>1129</v>
      </c>
      <c r="E316" s="426" t="s">
        <v>1130</v>
      </c>
      <c r="F316" s="395">
        <v>2002</v>
      </c>
      <c r="G316" s="66" t="s">
        <v>7</v>
      </c>
      <c r="H316" s="395" t="s">
        <v>807</v>
      </c>
      <c r="I316" s="395" t="s">
        <v>598</v>
      </c>
      <c r="J316" s="395" t="s">
        <v>592</v>
      </c>
      <c r="K316" s="243">
        <v>0</v>
      </c>
      <c r="L316" s="243">
        <v>40</v>
      </c>
      <c r="M316" s="243">
        <v>50</v>
      </c>
      <c r="N316" s="243">
        <v>996</v>
      </c>
      <c r="O316" s="249">
        <v>1</v>
      </c>
      <c r="P316" s="249">
        <v>54</v>
      </c>
      <c r="Q316" s="249">
        <v>1024</v>
      </c>
      <c r="R316" s="410">
        <f t="shared" si="4"/>
        <v>2020</v>
      </c>
      <c r="S316" s="462">
        <v>255</v>
      </c>
      <c r="T316" s="387">
        <v>297</v>
      </c>
    </row>
    <row r="317" spans="1:20" x14ac:dyDescent="0.25">
      <c r="A317" s="387">
        <v>298</v>
      </c>
      <c r="B317" s="122"/>
      <c r="C317" s="122"/>
      <c r="D317" s="83" t="s">
        <v>922</v>
      </c>
      <c r="E317" s="426" t="s">
        <v>1131</v>
      </c>
      <c r="F317" s="395">
        <v>2002</v>
      </c>
      <c r="G317" s="66" t="s">
        <v>7</v>
      </c>
      <c r="H317" s="395" t="s">
        <v>839</v>
      </c>
      <c r="I317" s="395" t="s">
        <v>598</v>
      </c>
      <c r="J317" s="395" t="s">
        <v>592</v>
      </c>
      <c r="K317" s="243">
        <v>0</v>
      </c>
      <c r="L317" s="243">
        <v>43</v>
      </c>
      <c r="M317" s="243">
        <v>86</v>
      </c>
      <c r="N317" s="243">
        <v>956</v>
      </c>
      <c r="O317" s="249">
        <v>1</v>
      </c>
      <c r="P317" s="249">
        <v>44</v>
      </c>
      <c r="Q317" s="249">
        <v>1064</v>
      </c>
      <c r="R317" s="410">
        <f t="shared" si="4"/>
        <v>2020</v>
      </c>
      <c r="S317" s="462">
        <v>255</v>
      </c>
      <c r="T317" s="387">
        <v>298</v>
      </c>
    </row>
    <row r="318" spans="1:20" x14ac:dyDescent="0.25">
      <c r="A318" s="387">
        <v>299</v>
      </c>
      <c r="B318" s="122"/>
      <c r="C318" s="122"/>
      <c r="D318" s="83" t="s">
        <v>1132</v>
      </c>
      <c r="E318" s="426" t="s">
        <v>1133</v>
      </c>
      <c r="F318" s="395">
        <v>2002</v>
      </c>
      <c r="G318" s="66" t="s">
        <v>7</v>
      </c>
      <c r="H318" s="395" t="s">
        <v>1134</v>
      </c>
      <c r="I318" s="395" t="s">
        <v>591</v>
      </c>
      <c r="J318" s="395" t="s">
        <v>592</v>
      </c>
      <c r="K318" s="243">
        <v>0</v>
      </c>
      <c r="L318" s="243">
        <v>37</v>
      </c>
      <c r="M318" s="243">
        <v>56</v>
      </c>
      <c r="N318" s="243">
        <v>1032</v>
      </c>
      <c r="O318" s="249">
        <v>2</v>
      </c>
      <c r="P318" s="249" t="s">
        <v>138</v>
      </c>
      <c r="Q318" s="249">
        <v>984</v>
      </c>
      <c r="R318" s="410">
        <f t="shared" si="4"/>
        <v>2016</v>
      </c>
      <c r="S318" s="462">
        <v>266</v>
      </c>
      <c r="T318" s="387">
        <v>299</v>
      </c>
    </row>
    <row r="319" spans="1:20" x14ac:dyDescent="0.25">
      <c r="A319" s="387">
        <v>300</v>
      </c>
      <c r="B319" s="122"/>
      <c r="C319" s="122"/>
      <c r="D319" s="83" t="s">
        <v>848</v>
      </c>
      <c r="E319" s="426" t="s">
        <v>1135</v>
      </c>
      <c r="F319" s="395">
        <v>2003</v>
      </c>
      <c r="G319" s="66" t="s">
        <v>7</v>
      </c>
      <c r="H319" s="395" t="s">
        <v>1136</v>
      </c>
      <c r="I319" s="395" t="s">
        <v>598</v>
      </c>
      <c r="J319" s="395" t="s">
        <v>592</v>
      </c>
      <c r="K319" s="243">
        <v>0</v>
      </c>
      <c r="L319" s="243">
        <v>43</v>
      </c>
      <c r="M319" s="243" t="s">
        <v>108</v>
      </c>
      <c r="N319" s="243">
        <v>964</v>
      </c>
      <c r="O319" s="249">
        <v>1</v>
      </c>
      <c r="P319" s="249">
        <v>47</v>
      </c>
      <c r="Q319" s="249">
        <v>1052</v>
      </c>
      <c r="R319" s="410">
        <f t="shared" si="4"/>
        <v>2016</v>
      </c>
      <c r="S319" s="462">
        <v>266</v>
      </c>
      <c r="T319" s="387">
        <v>300</v>
      </c>
    </row>
    <row r="320" spans="1:20" x14ac:dyDescent="0.25">
      <c r="A320" s="387">
        <v>301</v>
      </c>
      <c r="B320" s="122"/>
      <c r="C320" s="122"/>
      <c r="D320" s="83" t="s">
        <v>1137</v>
      </c>
      <c r="E320" s="426" t="s">
        <v>1138</v>
      </c>
      <c r="F320" s="395">
        <v>2002</v>
      </c>
      <c r="G320" s="66" t="s">
        <v>7</v>
      </c>
      <c r="H320" s="395" t="s">
        <v>708</v>
      </c>
      <c r="I320" s="395" t="s">
        <v>591</v>
      </c>
      <c r="J320" s="395" t="s">
        <v>592</v>
      </c>
      <c r="K320" s="243">
        <v>0</v>
      </c>
      <c r="L320" s="243">
        <v>41</v>
      </c>
      <c r="M320" s="243" t="s">
        <v>74</v>
      </c>
      <c r="N320" s="243">
        <v>988</v>
      </c>
      <c r="O320" s="249">
        <v>1</v>
      </c>
      <c r="P320" s="249">
        <v>53</v>
      </c>
      <c r="Q320" s="249">
        <v>1028</v>
      </c>
      <c r="R320" s="410">
        <f t="shared" si="4"/>
        <v>2016</v>
      </c>
      <c r="S320" s="462">
        <v>266</v>
      </c>
      <c r="T320" s="387">
        <v>301</v>
      </c>
    </row>
    <row r="321" spans="1:20" x14ac:dyDescent="0.25">
      <c r="A321" s="387">
        <v>302</v>
      </c>
      <c r="B321" s="122"/>
      <c r="C321" s="122"/>
      <c r="D321" s="83" t="s">
        <v>1139</v>
      </c>
      <c r="E321" s="426" t="s">
        <v>1140</v>
      </c>
      <c r="F321" s="395">
        <v>2002</v>
      </c>
      <c r="G321" s="66" t="s">
        <v>7</v>
      </c>
      <c r="H321" s="395" t="s">
        <v>668</v>
      </c>
      <c r="I321" s="395" t="s">
        <v>591</v>
      </c>
      <c r="J321" s="395" t="s">
        <v>592</v>
      </c>
      <c r="K321" s="243">
        <v>0</v>
      </c>
      <c r="L321" s="243">
        <v>40</v>
      </c>
      <c r="M321" s="243">
        <v>81</v>
      </c>
      <c r="N321" s="243">
        <v>992</v>
      </c>
      <c r="O321" s="249">
        <v>1</v>
      </c>
      <c r="P321" s="249">
        <v>54</v>
      </c>
      <c r="Q321" s="249">
        <v>1024</v>
      </c>
      <c r="R321" s="410">
        <f t="shared" si="4"/>
        <v>2016</v>
      </c>
      <c r="S321" s="462">
        <v>266</v>
      </c>
      <c r="T321" s="387">
        <v>302</v>
      </c>
    </row>
    <row r="322" spans="1:20" x14ac:dyDescent="0.25">
      <c r="A322" s="387">
        <v>303</v>
      </c>
      <c r="B322" s="122"/>
      <c r="C322" s="122"/>
      <c r="D322" s="83" t="s">
        <v>954</v>
      </c>
      <c r="E322" s="426" t="s">
        <v>1141</v>
      </c>
      <c r="F322" s="395">
        <v>2002</v>
      </c>
      <c r="G322" s="66" t="s">
        <v>7</v>
      </c>
      <c r="H322" s="395" t="s">
        <v>1142</v>
      </c>
      <c r="I322" s="395" t="s">
        <v>605</v>
      </c>
      <c r="J322" s="395" t="s">
        <v>592</v>
      </c>
      <c r="K322" s="243">
        <v>0</v>
      </c>
      <c r="L322" s="243">
        <v>45</v>
      </c>
      <c r="M322" s="243">
        <v>68</v>
      </c>
      <c r="N322" s="243">
        <v>932</v>
      </c>
      <c r="O322" s="249">
        <v>1</v>
      </c>
      <c r="P322" s="249">
        <v>39</v>
      </c>
      <c r="Q322" s="249">
        <v>1084</v>
      </c>
      <c r="R322" s="410">
        <f t="shared" si="4"/>
        <v>2016</v>
      </c>
      <c r="S322" s="462">
        <v>266</v>
      </c>
      <c r="T322" s="387">
        <v>303</v>
      </c>
    </row>
    <row r="323" spans="1:20" x14ac:dyDescent="0.25">
      <c r="A323" s="387">
        <v>304</v>
      </c>
      <c r="B323" s="122"/>
      <c r="C323" s="122"/>
      <c r="D323" s="439" t="s">
        <v>540</v>
      </c>
      <c r="E323" s="439"/>
      <c r="F323" s="67">
        <v>2003</v>
      </c>
      <c r="G323" s="67" t="s">
        <v>476</v>
      </c>
      <c r="H323" s="413" t="s">
        <v>480</v>
      </c>
      <c r="I323" s="83" t="s">
        <v>478</v>
      </c>
      <c r="J323" s="66" t="s">
        <v>479</v>
      </c>
      <c r="K323" s="243" t="s">
        <v>105</v>
      </c>
      <c r="L323" s="243" t="s">
        <v>132</v>
      </c>
      <c r="M323" s="243" t="s">
        <v>17</v>
      </c>
      <c r="N323" s="370">
        <v>976</v>
      </c>
      <c r="O323" s="249" t="s">
        <v>13</v>
      </c>
      <c r="P323" s="249" t="s">
        <v>131</v>
      </c>
      <c r="Q323" s="371">
        <v>1036</v>
      </c>
      <c r="R323" s="373">
        <f t="shared" si="4"/>
        <v>2012</v>
      </c>
      <c r="S323" s="409">
        <v>31</v>
      </c>
      <c r="T323" s="387">
        <v>304</v>
      </c>
    </row>
    <row r="324" spans="1:20" x14ac:dyDescent="0.25">
      <c r="A324" s="387">
        <v>305</v>
      </c>
      <c r="B324" s="122"/>
      <c r="C324" s="122"/>
      <c r="D324" s="83" t="s">
        <v>1143</v>
      </c>
      <c r="E324" s="426" t="s">
        <v>1144</v>
      </c>
      <c r="F324" s="395">
        <v>2003</v>
      </c>
      <c r="G324" s="66" t="s">
        <v>7</v>
      </c>
      <c r="H324" s="395" t="s">
        <v>900</v>
      </c>
      <c r="I324" s="395" t="s">
        <v>591</v>
      </c>
      <c r="J324" s="395" t="s">
        <v>592</v>
      </c>
      <c r="K324" s="243">
        <v>0</v>
      </c>
      <c r="L324" s="243">
        <v>42</v>
      </c>
      <c r="M324" s="243">
        <v>14</v>
      </c>
      <c r="N324" s="243">
        <v>976</v>
      </c>
      <c r="O324" s="249">
        <v>1</v>
      </c>
      <c r="P324" s="249">
        <v>51</v>
      </c>
      <c r="Q324" s="249">
        <v>1036</v>
      </c>
      <c r="R324" s="410">
        <f t="shared" si="4"/>
        <v>2012</v>
      </c>
      <c r="S324" s="462">
        <v>271</v>
      </c>
      <c r="T324" s="387">
        <v>305</v>
      </c>
    </row>
    <row r="325" spans="1:20" x14ac:dyDescent="0.25">
      <c r="A325" s="387">
        <v>306</v>
      </c>
      <c r="B325" s="122"/>
      <c r="C325" s="122"/>
      <c r="D325" s="83" t="s">
        <v>1145</v>
      </c>
      <c r="E325" s="426" t="s">
        <v>1146</v>
      </c>
      <c r="F325" s="395">
        <v>2002</v>
      </c>
      <c r="G325" s="66" t="s">
        <v>7</v>
      </c>
      <c r="H325" s="395" t="s">
        <v>949</v>
      </c>
      <c r="I325" s="395" t="s">
        <v>605</v>
      </c>
      <c r="J325" s="395" t="s">
        <v>592</v>
      </c>
      <c r="K325" s="243">
        <v>0</v>
      </c>
      <c r="L325" s="243">
        <v>40</v>
      </c>
      <c r="M325" s="243">
        <v>77</v>
      </c>
      <c r="N325" s="243">
        <v>992</v>
      </c>
      <c r="O325" s="249">
        <v>1</v>
      </c>
      <c r="P325" s="249">
        <v>55</v>
      </c>
      <c r="Q325" s="249">
        <v>1020</v>
      </c>
      <c r="R325" s="410">
        <f t="shared" si="4"/>
        <v>2012</v>
      </c>
      <c r="S325" s="462">
        <v>271</v>
      </c>
      <c r="T325" s="387">
        <v>306</v>
      </c>
    </row>
    <row r="326" spans="1:20" x14ac:dyDescent="0.25">
      <c r="A326" s="387">
        <v>307</v>
      </c>
      <c r="B326" s="122"/>
      <c r="C326" s="122"/>
      <c r="D326" s="83" t="s">
        <v>1147</v>
      </c>
      <c r="E326" s="426" t="s">
        <v>1148</v>
      </c>
      <c r="F326" s="395">
        <v>2003</v>
      </c>
      <c r="G326" s="66" t="s">
        <v>7</v>
      </c>
      <c r="H326" s="395" t="s">
        <v>782</v>
      </c>
      <c r="I326" s="395" t="s">
        <v>591</v>
      </c>
      <c r="J326" s="395" t="s">
        <v>592</v>
      </c>
      <c r="K326" s="243">
        <v>0</v>
      </c>
      <c r="L326" s="243">
        <v>42</v>
      </c>
      <c r="M326" s="243">
        <v>55</v>
      </c>
      <c r="N326" s="243">
        <v>972</v>
      </c>
      <c r="O326" s="249">
        <v>1</v>
      </c>
      <c r="P326" s="249">
        <v>50</v>
      </c>
      <c r="Q326" s="249">
        <v>1040</v>
      </c>
      <c r="R326" s="410">
        <f t="shared" si="4"/>
        <v>2012</v>
      </c>
      <c r="S326" s="462">
        <v>271</v>
      </c>
      <c r="T326" s="387">
        <v>307</v>
      </c>
    </row>
    <row r="327" spans="1:20" x14ac:dyDescent="0.25">
      <c r="A327" s="387">
        <v>308</v>
      </c>
      <c r="B327" s="122"/>
      <c r="C327" s="122"/>
      <c r="D327" s="83" t="s">
        <v>1149</v>
      </c>
      <c r="E327" s="426" t="s">
        <v>1150</v>
      </c>
      <c r="F327" s="395">
        <v>2002</v>
      </c>
      <c r="G327" s="66" t="s">
        <v>7</v>
      </c>
      <c r="H327" s="395" t="s">
        <v>590</v>
      </c>
      <c r="I327" s="395" t="s">
        <v>591</v>
      </c>
      <c r="J327" s="395" t="s">
        <v>592</v>
      </c>
      <c r="K327" s="243">
        <v>0</v>
      </c>
      <c r="L327" s="243">
        <v>41</v>
      </c>
      <c r="M327" s="243">
        <v>66</v>
      </c>
      <c r="N327" s="243">
        <v>980</v>
      </c>
      <c r="O327" s="249">
        <v>1</v>
      </c>
      <c r="P327" s="249">
        <v>52</v>
      </c>
      <c r="Q327" s="249">
        <v>1032</v>
      </c>
      <c r="R327" s="410">
        <f t="shared" si="4"/>
        <v>2012</v>
      </c>
      <c r="S327" s="462">
        <v>271</v>
      </c>
      <c r="T327" s="387">
        <v>308</v>
      </c>
    </row>
    <row r="328" spans="1:20" x14ac:dyDescent="0.25">
      <c r="A328" s="387">
        <v>309</v>
      </c>
      <c r="B328" s="122"/>
      <c r="C328" s="122"/>
      <c r="D328" s="83" t="s">
        <v>1066</v>
      </c>
      <c r="E328" s="426" t="s">
        <v>1151</v>
      </c>
      <c r="F328" s="395">
        <v>2003</v>
      </c>
      <c r="G328" s="66" t="s">
        <v>7</v>
      </c>
      <c r="H328" s="395" t="s">
        <v>1152</v>
      </c>
      <c r="I328" s="395" t="s">
        <v>598</v>
      </c>
      <c r="J328" s="395" t="s">
        <v>592</v>
      </c>
      <c r="K328" s="243">
        <v>0</v>
      </c>
      <c r="L328" s="243">
        <v>43</v>
      </c>
      <c r="M328" s="243">
        <v>20</v>
      </c>
      <c r="N328" s="243">
        <v>964</v>
      </c>
      <c r="O328" s="249">
        <v>1</v>
      </c>
      <c r="P328" s="249">
        <v>48</v>
      </c>
      <c r="Q328" s="249">
        <v>1048</v>
      </c>
      <c r="R328" s="410">
        <f t="shared" si="4"/>
        <v>2012</v>
      </c>
      <c r="S328" s="462">
        <v>271</v>
      </c>
      <c r="T328" s="387">
        <v>309</v>
      </c>
    </row>
    <row r="329" spans="1:20" x14ac:dyDescent="0.25">
      <c r="A329" s="387">
        <v>310</v>
      </c>
      <c r="B329" s="122"/>
      <c r="C329" s="122"/>
      <c r="D329" s="83" t="s">
        <v>1068</v>
      </c>
      <c r="E329" s="426" t="s">
        <v>587</v>
      </c>
      <c r="F329" s="395">
        <v>2002</v>
      </c>
      <c r="G329" s="66" t="s">
        <v>7</v>
      </c>
      <c r="H329" s="395" t="s">
        <v>1153</v>
      </c>
      <c r="I329" s="395" t="s">
        <v>591</v>
      </c>
      <c r="J329" s="395" t="s">
        <v>592</v>
      </c>
      <c r="K329" s="243">
        <v>0</v>
      </c>
      <c r="L329" s="243">
        <v>39</v>
      </c>
      <c r="M329" s="243" t="s">
        <v>74</v>
      </c>
      <c r="N329" s="243">
        <v>1012</v>
      </c>
      <c r="O329" s="249">
        <v>2</v>
      </c>
      <c r="P329" s="249" t="s">
        <v>74</v>
      </c>
      <c r="Q329" s="249">
        <v>1000</v>
      </c>
      <c r="R329" s="410">
        <f t="shared" si="4"/>
        <v>2012</v>
      </c>
      <c r="S329" s="462">
        <v>271</v>
      </c>
      <c r="T329" s="387">
        <v>310</v>
      </c>
    </row>
    <row r="330" spans="1:20" x14ac:dyDescent="0.25">
      <c r="A330" s="387">
        <v>311</v>
      </c>
      <c r="B330" s="122"/>
      <c r="C330" s="122"/>
      <c r="D330" s="83" t="s">
        <v>1068</v>
      </c>
      <c r="E330" s="426" t="s">
        <v>1154</v>
      </c>
      <c r="F330" s="395">
        <v>2002</v>
      </c>
      <c r="G330" s="66" t="s">
        <v>7</v>
      </c>
      <c r="H330" s="395" t="s">
        <v>753</v>
      </c>
      <c r="I330" s="395" t="s">
        <v>598</v>
      </c>
      <c r="J330" s="395" t="s">
        <v>592</v>
      </c>
      <c r="K330" s="243">
        <v>0</v>
      </c>
      <c r="L330" s="243">
        <v>41</v>
      </c>
      <c r="M330" s="243">
        <v>82</v>
      </c>
      <c r="N330" s="243">
        <v>980</v>
      </c>
      <c r="O330" s="249">
        <v>1</v>
      </c>
      <c r="P330" s="249">
        <v>52</v>
      </c>
      <c r="Q330" s="249">
        <v>1032</v>
      </c>
      <c r="R330" s="410">
        <f t="shared" ref="R330:R393" si="5">SUM(N330,Q330)</f>
        <v>2012</v>
      </c>
      <c r="S330" s="462">
        <v>271</v>
      </c>
      <c r="T330" s="387">
        <v>311</v>
      </c>
    </row>
    <row r="331" spans="1:20" x14ac:dyDescent="0.25">
      <c r="A331" s="387">
        <v>312</v>
      </c>
      <c r="B331" s="122"/>
      <c r="C331" s="122"/>
      <c r="D331" s="83" t="s">
        <v>1155</v>
      </c>
      <c r="E331" s="426" t="s">
        <v>1156</v>
      </c>
      <c r="F331" s="395">
        <v>2002</v>
      </c>
      <c r="G331" s="66" t="s">
        <v>7</v>
      </c>
      <c r="H331" s="395" t="s">
        <v>1157</v>
      </c>
      <c r="I331" s="395" t="s">
        <v>598</v>
      </c>
      <c r="J331" s="395" t="s">
        <v>592</v>
      </c>
      <c r="K331" s="243">
        <v>0</v>
      </c>
      <c r="L331" s="243">
        <v>46</v>
      </c>
      <c r="M331" s="243" t="s">
        <v>74</v>
      </c>
      <c r="N331" s="243">
        <v>928</v>
      </c>
      <c r="O331" s="249">
        <v>1</v>
      </c>
      <c r="P331" s="249">
        <v>39</v>
      </c>
      <c r="Q331" s="249">
        <v>1084</v>
      </c>
      <c r="R331" s="410">
        <f t="shared" si="5"/>
        <v>2012</v>
      </c>
      <c r="S331" s="462">
        <v>271</v>
      </c>
      <c r="T331" s="387">
        <v>312</v>
      </c>
    </row>
    <row r="332" spans="1:20" x14ac:dyDescent="0.25">
      <c r="A332" s="387">
        <v>313</v>
      </c>
      <c r="B332" s="122"/>
      <c r="C332" s="122"/>
      <c r="D332" s="83" t="s">
        <v>253</v>
      </c>
      <c r="E332" s="426" t="s">
        <v>852</v>
      </c>
      <c r="F332" s="395">
        <v>2002</v>
      </c>
      <c r="G332" s="66" t="s">
        <v>7</v>
      </c>
      <c r="H332" s="395" t="s">
        <v>1158</v>
      </c>
      <c r="I332" s="395" t="s">
        <v>605</v>
      </c>
      <c r="J332" s="395" t="s">
        <v>592</v>
      </c>
      <c r="K332" s="243">
        <v>0</v>
      </c>
      <c r="L332" s="243">
        <v>42</v>
      </c>
      <c r="M332" s="243">
        <v>56</v>
      </c>
      <c r="N332" s="243">
        <v>972</v>
      </c>
      <c r="O332" s="249">
        <v>1</v>
      </c>
      <c r="P332" s="249">
        <v>50</v>
      </c>
      <c r="Q332" s="249">
        <v>1040</v>
      </c>
      <c r="R332" s="410">
        <f t="shared" si="5"/>
        <v>2012</v>
      </c>
      <c r="S332" s="462">
        <v>271</v>
      </c>
      <c r="T332" s="387">
        <v>313</v>
      </c>
    </row>
    <row r="333" spans="1:20" x14ac:dyDescent="0.25">
      <c r="A333" s="387">
        <v>314</v>
      </c>
      <c r="B333" s="122"/>
      <c r="C333" s="122"/>
      <c r="D333" s="83" t="s">
        <v>1159</v>
      </c>
      <c r="E333" s="426" t="s">
        <v>656</v>
      </c>
      <c r="F333" s="395">
        <v>2002</v>
      </c>
      <c r="G333" s="66" t="s">
        <v>7</v>
      </c>
      <c r="H333" s="395" t="s">
        <v>1160</v>
      </c>
      <c r="I333" s="395" t="s">
        <v>591</v>
      </c>
      <c r="J333" s="395" t="s">
        <v>592</v>
      </c>
      <c r="K333" s="243">
        <v>0</v>
      </c>
      <c r="L333" s="243">
        <v>40</v>
      </c>
      <c r="M333" s="243">
        <v>33</v>
      </c>
      <c r="N333" s="243">
        <v>996</v>
      </c>
      <c r="O333" s="249">
        <v>1</v>
      </c>
      <c r="P333" s="249">
        <v>56</v>
      </c>
      <c r="Q333" s="249">
        <v>1016</v>
      </c>
      <c r="R333" s="410">
        <f t="shared" si="5"/>
        <v>2012</v>
      </c>
      <c r="S333" s="462">
        <v>271</v>
      </c>
      <c r="T333" s="387">
        <v>314</v>
      </c>
    </row>
    <row r="334" spans="1:20" x14ac:dyDescent="0.25">
      <c r="A334" s="387">
        <v>315</v>
      </c>
      <c r="B334" s="122"/>
      <c r="C334" s="122"/>
      <c r="D334" s="83" t="s">
        <v>1161</v>
      </c>
      <c r="E334" s="426" t="s">
        <v>1162</v>
      </c>
      <c r="F334" s="395">
        <v>2002</v>
      </c>
      <c r="G334" s="66" t="s">
        <v>7</v>
      </c>
      <c r="H334" s="395" t="s">
        <v>960</v>
      </c>
      <c r="I334" s="395" t="s">
        <v>591</v>
      </c>
      <c r="J334" s="395" t="s">
        <v>592</v>
      </c>
      <c r="K334" s="243">
        <v>0</v>
      </c>
      <c r="L334" s="243">
        <v>42</v>
      </c>
      <c r="M334" s="243">
        <v>40</v>
      </c>
      <c r="N334" s="243">
        <v>972</v>
      </c>
      <c r="O334" s="249">
        <v>1</v>
      </c>
      <c r="P334" s="249">
        <v>50</v>
      </c>
      <c r="Q334" s="249">
        <v>1040</v>
      </c>
      <c r="R334" s="410">
        <f t="shared" si="5"/>
        <v>2012</v>
      </c>
      <c r="S334" s="462">
        <v>271</v>
      </c>
      <c r="T334" s="387">
        <v>315</v>
      </c>
    </row>
    <row r="335" spans="1:20" x14ac:dyDescent="0.25">
      <c r="A335" s="387">
        <v>316</v>
      </c>
      <c r="B335" s="122"/>
      <c r="C335" s="122"/>
      <c r="D335" s="83" t="s">
        <v>1163</v>
      </c>
      <c r="E335" s="426" t="s">
        <v>1164</v>
      </c>
      <c r="F335" s="395">
        <v>2003</v>
      </c>
      <c r="G335" s="66" t="s">
        <v>7</v>
      </c>
      <c r="H335" s="395" t="s">
        <v>724</v>
      </c>
      <c r="I335" s="395" t="s">
        <v>591</v>
      </c>
      <c r="J335" s="395" t="s">
        <v>592</v>
      </c>
      <c r="K335" s="243">
        <v>0</v>
      </c>
      <c r="L335" s="243">
        <v>40</v>
      </c>
      <c r="M335" s="243">
        <v>18</v>
      </c>
      <c r="N335" s="243">
        <v>1000</v>
      </c>
      <c r="O335" s="249">
        <v>1</v>
      </c>
      <c r="P335" s="249">
        <v>57</v>
      </c>
      <c r="Q335" s="249">
        <v>1012</v>
      </c>
      <c r="R335" s="410">
        <f t="shared" si="5"/>
        <v>2012</v>
      </c>
      <c r="S335" s="462">
        <v>271</v>
      </c>
      <c r="T335" s="387">
        <v>316</v>
      </c>
    </row>
    <row r="336" spans="1:20" x14ac:dyDescent="0.25">
      <c r="A336" s="387">
        <v>317</v>
      </c>
      <c r="B336" s="122"/>
      <c r="C336" s="122"/>
      <c r="D336" s="83" t="s">
        <v>1165</v>
      </c>
      <c r="E336" s="426" t="s">
        <v>1166</v>
      </c>
      <c r="F336" s="395">
        <v>2003</v>
      </c>
      <c r="G336" s="66" t="s">
        <v>7</v>
      </c>
      <c r="H336" s="395" t="s">
        <v>771</v>
      </c>
      <c r="I336" s="395" t="s">
        <v>591</v>
      </c>
      <c r="J336" s="395" t="s">
        <v>592</v>
      </c>
      <c r="K336" s="243">
        <v>0</v>
      </c>
      <c r="L336" s="243">
        <v>44</v>
      </c>
      <c r="M336" s="243">
        <v>57</v>
      </c>
      <c r="N336" s="243">
        <v>948</v>
      </c>
      <c r="O336" s="249">
        <v>1</v>
      </c>
      <c r="P336" s="249">
        <v>44</v>
      </c>
      <c r="Q336" s="249">
        <v>1064</v>
      </c>
      <c r="R336" s="410">
        <f t="shared" si="5"/>
        <v>2012</v>
      </c>
      <c r="S336" s="462">
        <v>271</v>
      </c>
      <c r="T336" s="387">
        <v>317</v>
      </c>
    </row>
    <row r="337" spans="1:23" x14ac:dyDescent="0.25">
      <c r="A337" s="387">
        <v>318</v>
      </c>
      <c r="B337" s="122"/>
      <c r="C337" s="122"/>
      <c r="D337" s="165" t="s">
        <v>321</v>
      </c>
      <c r="E337" s="165" t="s">
        <v>315</v>
      </c>
      <c r="F337" s="67">
        <v>2002</v>
      </c>
      <c r="G337" s="122" t="s">
        <v>307</v>
      </c>
      <c r="H337" s="171" t="s">
        <v>308</v>
      </c>
      <c r="I337" s="171" t="s">
        <v>310</v>
      </c>
      <c r="J337" s="316" t="s">
        <v>328</v>
      </c>
      <c r="K337" s="245" t="s">
        <v>105</v>
      </c>
      <c r="L337" s="245" t="s">
        <v>11</v>
      </c>
      <c r="M337" s="245" t="s">
        <v>259</v>
      </c>
      <c r="N337" s="168">
        <v>980</v>
      </c>
      <c r="O337" s="251" t="s">
        <v>13</v>
      </c>
      <c r="P337" s="251" t="s">
        <v>61</v>
      </c>
      <c r="Q337" s="215">
        <v>1028</v>
      </c>
      <c r="R337" s="373">
        <f t="shared" si="5"/>
        <v>2008</v>
      </c>
      <c r="S337" s="476">
        <v>3</v>
      </c>
      <c r="T337" s="387">
        <v>318</v>
      </c>
    </row>
    <row r="338" spans="1:23" x14ac:dyDescent="0.25">
      <c r="A338" s="387">
        <v>319</v>
      </c>
      <c r="B338" s="122"/>
      <c r="C338" s="122"/>
      <c r="D338" s="165" t="s">
        <v>322</v>
      </c>
      <c r="E338" s="165" t="s">
        <v>323</v>
      </c>
      <c r="F338" s="67">
        <v>2002</v>
      </c>
      <c r="G338" s="122" t="s">
        <v>307</v>
      </c>
      <c r="H338" s="171" t="s">
        <v>308</v>
      </c>
      <c r="I338" s="171" t="s">
        <v>310</v>
      </c>
      <c r="J338" s="316" t="s">
        <v>328</v>
      </c>
      <c r="K338" s="245" t="s">
        <v>105</v>
      </c>
      <c r="L338" s="245" t="s">
        <v>11</v>
      </c>
      <c r="M338" s="245" t="s">
        <v>137</v>
      </c>
      <c r="N338" s="168">
        <v>984</v>
      </c>
      <c r="O338" s="251" t="s">
        <v>13</v>
      </c>
      <c r="P338" s="251" t="s">
        <v>59</v>
      </c>
      <c r="Q338" s="215">
        <v>1024</v>
      </c>
      <c r="R338" s="373">
        <f t="shared" si="5"/>
        <v>2008</v>
      </c>
      <c r="S338" s="476">
        <v>3</v>
      </c>
      <c r="T338" s="387">
        <v>319</v>
      </c>
    </row>
    <row r="339" spans="1:23" x14ac:dyDescent="0.25">
      <c r="A339" s="387">
        <v>320</v>
      </c>
      <c r="B339" s="122"/>
      <c r="C339" s="122"/>
      <c r="D339" s="439" t="s">
        <v>541</v>
      </c>
      <c r="E339" s="439"/>
      <c r="F339" s="67">
        <v>2003</v>
      </c>
      <c r="G339" s="67" t="s">
        <v>476</v>
      </c>
      <c r="H339" s="414" t="s">
        <v>481</v>
      </c>
      <c r="I339" s="83" t="s">
        <v>478</v>
      </c>
      <c r="J339" s="66" t="s">
        <v>479</v>
      </c>
      <c r="K339" s="243" t="s">
        <v>105</v>
      </c>
      <c r="L339" s="243" t="s">
        <v>20</v>
      </c>
      <c r="M339" s="243" t="s">
        <v>14</v>
      </c>
      <c r="N339" s="370">
        <v>1000</v>
      </c>
      <c r="O339" s="249" t="s">
        <v>13</v>
      </c>
      <c r="P339" s="249" t="s">
        <v>106</v>
      </c>
      <c r="Q339" s="371">
        <v>1008</v>
      </c>
      <c r="R339" s="373">
        <f t="shared" si="5"/>
        <v>2008</v>
      </c>
      <c r="S339" s="409">
        <v>32</v>
      </c>
      <c r="T339" s="387">
        <v>320</v>
      </c>
    </row>
    <row r="340" spans="1:23" x14ac:dyDescent="0.25">
      <c r="A340" s="387">
        <v>321</v>
      </c>
      <c r="B340" s="122"/>
      <c r="C340" s="122"/>
      <c r="D340" s="83" t="s">
        <v>628</v>
      </c>
      <c r="E340" s="426" t="s">
        <v>1167</v>
      </c>
      <c r="F340" s="395">
        <v>2002</v>
      </c>
      <c r="G340" s="66" t="s">
        <v>7</v>
      </c>
      <c r="H340" s="395" t="s">
        <v>839</v>
      </c>
      <c r="I340" s="395" t="s">
        <v>598</v>
      </c>
      <c r="J340" s="395" t="s">
        <v>592</v>
      </c>
      <c r="K340" s="243">
        <v>0</v>
      </c>
      <c r="L340" s="243">
        <v>43</v>
      </c>
      <c r="M340" s="243">
        <v>46</v>
      </c>
      <c r="N340" s="243">
        <v>960</v>
      </c>
      <c r="O340" s="249">
        <v>1</v>
      </c>
      <c r="P340" s="249">
        <v>48</v>
      </c>
      <c r="Q340" s="249">
        <v>1048</v>
      </c>
      <c r="R340" s="410">
        <f t="shared" si="5"/>
        <v>2008</v>
      </c>
      <c r="S340" s="462">
        <v>284</v>
      </c>
      <c r="T340" s="387">
        <v>321</v>
      </c>
    </row>
    <row r="341" spans="1:23" s="457" customFormat="1" x14ac:dyDescent="0.25">
      <c r="A341" s="387">
        <v>322</v>
      </c>
      <c r="B341" s="122"/>
      <c r="C341" s="122"/>
      <c r="D341" s="83" t="s">
        <v>1168</v>
      </c>
      <c r="E341" s="426" t="s">
        <v>1169</v>
      </c>
      <c r="F341" s="395">
        <v>2002</v>
      </c>
      <c r="G341" s="66" t="s">
        <v>7</v>
      </c>
      <c r="H341" s="395" t="s">
        <v>1170</v>
      </c>
      <c r="I341" s="395" t="s">
        <v>605</v>
      </c>
      <c r="J341" s="395" t="s">
        <v>592</v>
      </c>
      <c r="K341" s="243">
        <v>0</v>
      </c>
      <c r="L341" s="243">
        <v>39</v>
      </c>
      <c r="M341" s="243" t="s">
        <v>74</v>
      </c>
      <c r="N341" s="243">
        <v>1012</v>
      </c>
      <c r="O341" s="249">
        <v>2</v>
      </c>
      <c r="P341" s="249" t="s">
        <v>14</v>
      </c>
      <c r="Q341" s="249">
        <v>996</v>
      </c>
      <c r="R341" s="410">
        <f t="shared" si="5"/>
        <v>2008</v>
      </c>
      <c r="S341" s="462">
        <v>284</v>
      </c>
      <c r="T341" s="387">
        <v>322</v>
      </c>
      <c r="U341" s="174"/>
      <c r="V341" s="174"/>
      <c r="W341" s="174"/>
    </row>
    <row r="342" spans="1:23" x14ac:dyDescent="0.25">
      <c r="A342" s="387">
        <v>323</v>
      </c>
      <c r="B342" s="122"/>
      <c r="C342" s="122"/>
      <c r="D342" s="83" t="s">
        <v>725</v>
      </c>
      <c r="E342" s="426" t="s">
        <v>1171</v>
      </c>
      <c r="F342" s="395">
        <v>2003</v>
      </c>
      <c r="G342" s="66" t="s">
        <v>7</v>
      </c>
      <c r="H342" s="395" t="s">
        <v>1172</v>
      </c>
      <c r="I342" s="395" t="s">
        <v>591</v>
      </c>
      <c r="J342" s="395" t="s">
        <v>592</v>
      </c>
      <c r="K342" s="243">
        <v>0</v>
      </c>
      <c r="L342" s="243">
        <v>39</v>
      </c>
      <c r="M342" s="243">
        <v>87</v>
      </c>
      <c r="N342" s="243">
        <v>1004</v>
      </c>
      <c r="O342" s="249">
        <v>1</v>
      </c>
      <c r="P342" s="249">
        <v>59</v>
      </c>
      <c r="Q342" s="249">
        <v>1004</v>
      </c>
      <c r="R342" s="410">
        <f t="shared" si="5"/>
        <v>2008</v>
      </c>
      <c r="S342" s="462">
        <v>284</v>
      </c>
      <c r="T342" s="387">
        <v>323</v>
      </c>
    </row>
    <row r="343" spans="1:23" x14ac:dyDescent="0.25">
      <c r="A343" s="387">
        <v>324</v>
      </c>
      <c r="B343" s="122"/>
      <c r="C343" s="122"/>
      <c r="D343" s="83" t="s">
        <v>1173</v>
      </c>
      <c r="E343" s="426" t="s">
        <v>1174</v>
      </c>
      <c r="F343" s="395">
        <v>2002</v>
      </c>
      <c r="G343" s="66" t="s">
        <v>7</v>
      </c>
      <c r="H343" s="395" t="s">
        <v>1175</v>
      </c>
      <c r="I343" s="395" t="s">
        <v>591</v>
      </c>
      <c r="J343" s="395" t="s">
        <v>592</v>
      </c>
      <c r="K343" s="243">
        <v>0</v>
      </c>
      <c r="L343" s="243">
        <v>43</v>
      </c>
      <c r="M343" s="243">
        <v>83</v>
      </c>
      <c r="N343" s="243">
        <v>956</v>
      </c>
      <c r="O343" s="249">
        <v>1</v>
      </c>
      <c r="P343" s="249">
        <v>47</v>
      </c>
      <c r="Q343" s="249">
        <v>1052</v>
      </c>
      <c r="R343" s="410">
        <f t="shared" si="5"/>
        <v>2008</v>
      </c>
      <c r="S343" s="462">
        <v>284</v>
      </c>
      <c r="T343" s="387">
        <v>324</v>
      </c>
    </row>
    <row r="344" spans="1:23" x14ac:dyDescent="0.25">
      <c r="A344" s="387">
        <v>325</v>
      </c>
      <c r="B344" s="122"/>
      <c r="C344" s="122"/>
      <c r="D344" s="83" t="s">
        <v>318</v>
      </c>
      <c r="E344" s="426" t="s">
        <v>1176</v>
      </c>
      <c r="F344" s="395">
        <v>2003</v>
      </c>
      <c r="G344" s="66" t="s">
        <v>7</v>
      </c>
      <c r="H344" s="395" t="s">
        <v>1104</v>
      </c>
      <c r="I344" s="395" t="s">
        <v>605</v>
      </c>
      <c r="J344" s="395" t="s">
        <v>592</v>
      </c>
      <c r="K344" s="243">
        <v>0</v>
      </c>
      <c r="L344" s="243">
        <v>37</v>
      </c>
      <c r="M344" s="243" t="s">
        <v>74</v>
      </c>
      <c r="N344" s="243">
        <v>1036</v>
      </c>
      <c r="O344" s="249">
        <v>2</v>
      </c>
      <c r="P344" s="249" t="s">
        <v>112</v>
      </c>
      <c r="Q344" s="249">
        <v>972</v>
      </c>
      <c r="R344" s="410">
        <f t="shared" si="5"/>
        <v>2008</v>
      </c>
      <c r="S344" s="462">
        <v>284</v>
      </c>
      <c r="T344" s="387">
        <v>325</v>
      </c>
    </row>
    <row r="345" spans="1:23" x14ac:dyDescent="0.25">
      <c r="A345" s="387">
        <v>326</v>
      </c>
      <c r="B345" s="122"/>
      <c r="C345" s="122"/>
      <c r="D345" s="83" t="s">
        <v>758</v>
      </c>
      <c r="E345" s="426" t="s">
        <v>922</v>
      </c>
      <c r="F345" s="395">
        <v>2002</v>
      </c>
      <c r="G345" s="66" t="s">
        <v>7</v>
      </c>
      <c r="H345" s="395" t="s">
        <v>1177</v>
      </c>
      <c r="I345" s="395" t="s">
        <v>591</v>
      </c>
      <c r="J345" s="395" t="s">
        <v>592</v>
      </c>
      <c r="K345" s="243">
        <v>0</v>
      </c>
      <c r="L345" s="243">
        <v>39</v>
      </c>
      <c r="M345" s="243" t="s">
        <v>74</v>
      </c>
      <c r="N345" s="243">
        <v>1012</v>
      </c>
      <c r="O345" s="249">
        <v>2</v>
      </c>
      <c r="P345" s="249" t="s">
        <v>14</v>
      </c>
      <c r="Q345" s="249">
        <v>996</v>
      </c>
      <c r="R345" s="410">
        <f t="shared" si="5"/>
        <v>2008</v>
      </c>
      <c r="S345" s="462">
        <v>284</v>
      </c>
      <c r="T345" s="387">
        <v>326</v>
      </c>
    </row>
    <row r="346" spans="1:23" x14ac:dyDescent="0.25">
      <c r="A346" s="387">
        <v>327</v>
      </c>
      <c r="B346" s="122"/>
      <c r="C346" s="122"/>
      <c r="D346" s="83" t="s">
        <v>1178</v>
      </c>
      <c r="E346" s="426" t="s">
        <v>694</v>
      </c>
      <c r="F346" s="395">
        <v>2002</v>
      </c>
      <c r="G346" s="66" t="s">
        <v>7</v>
      </c>
      <c r="H346" s="395" t="s">
        <v>1179</v>
      </c>
      <c r="I346" s="395" t="s">
        <v>605</v>
      </c>
      <c r="J346" s="395" t="s">
        <v>592</v>
      </c>
      <c r="K346" s="243">
        <v>0</v>
      </c>
      <c r="L346" s="243">
        <v>40</v>
      </c>
      <c r="M346" s="243" t="s">
        <v>74</v>
      </c>
      <c r="N346" s="243">
        <v>1000</v>
      </c>
      <c r="O346" s="249">
        <v>1</v>
      </c>
      <c r="P346" s="249">
        <v>58</v>
      </c>
      <c r="Q346" s="249">
        <v>1008</v>
      </c>
      <c r="R346" s="410">
        <f t="shared" si="5"/>
        <v>2008</v>
      </c>
      <c r="S346" s="462">
        <v>284</v>
      </c>
      <c r="T346" s="387">
        <v>327</v>
      </c>
    </row>
    <row r="347" spans="1:23" x14ac:dyDescent="0.25">
      <c r="A347" s="387">
        <v>328</v>
      </c>
      <c r="B347" s="122"/>
      <c r="C347" s="122"/>
      <c r="D347" s="83" t="s">
        <v>922</v>
      </c>
      <c r="E347" s="426" t="s">
        <v>1180</v>
      </c>
      <c r="F347" s="395">
        <v>2002</v>
      </c>
      <c r="G347" s="66" t="s">
        <v>7</v>
      </c>
      <c r="H347" s="395" t="s">
        <v>702</v>
      </c>
      <c r="I347" s="395" t="s">
        <v>591</v>
      </c>
      <c r="J347" s="395" t="s">
        <v>592</v>
      </c>
      <c r="K347" s="243">
        <v>0</v>
      </c>
      <c r="L347" s="243">
        <v>41</v>
      </c>
      <c r="M347" s="243">
        <v>26</v>
      </c>
      <c r="N347" s="243">
        <v>988</v>
      </c>
      <c r="O347" s="249">
        <v>1</v>
      </c>
      <c r="P347" s="249">
        <v>55</v>
      </c>
      <c r="Q347" s="249">
        <v>1020</v>
      </c>
      <c r="R347" s="410">
        <f t="shared" si="5"/>
        <v>2008</v>
      </c>
      <c r="S347" s="462">
        <v>284</v>
      </c>
      <c r="T347" s="387">
        <v>328</v>
      </c>
    </row>
    <row r="348" spans="1:23" x14ac:dyDescent="0.25">
      <c r="A348" s="387">
        <v>329</v>
      </c>
      <c r="B348" s="122"/>
      <c r="C348" s="122"/>
      <c r="D348" s="83" t="s">
        <v>1181</v>
      </c>
      <c r="E348" s="426" t="s">
        <v>1182</v>
      </c>
      <c r="F348" s="395">
        <v>2002</v>
      </c>
      <c r="G348" s="66" t="s">
        <v>7</v>
      </c>
      <c r="H348" s="395" t="s">
        <v>1126</v>
      </c>
      <c r="I348" s="395" t="s">
        <v>591</v>
      </c>
      <c r="J348" s="395" t="s">
        <v>592</v>
      </c>
      <c r="K348" s="243">
        <v>0</v>
      </c>
      <c r="L348" s="243">
        <v>40</v>
      </c>
      <c r="M348" s="243">
        <v>45</v>
      </c>
      <c r="N348" s="243">
        <v>996</v>
      </c>
      <c r="O348" s="249">
        <v>1</v>
      </c>
      <c r="P348" s="249">
        <v>57</v>
      </c>
      <c r="Q348" s="249">
        <v>1012</v>
      </c>
      <c r="R348" s="410">
        <f t="shared" si="5"/>
        <v>2008</v>
      </c>
      <c r="S348" s="462">
        <v>284</v>
      </c>
      <c r="T348" s="387">
        <v>329</v>
      </c>
    </row>
    <row r="349" spans="1:23" x14ac:dyDescent="0.25">
      <c r="A349" s="387">
        <v>330</v>
      </c>
      <c r="B349" s="122"/>
      <c r="C349" s="122"/>
      <c r="D349" s="83" t="s">
        <v>609</v>
      </c>
      <c r="E349" s="426" t="s">
        <v>1025</v>
      </c>
      <c r="F349" s="395">
        <v>2002</v>
      </c>
      <c r="G349" s="66" t="s">
        <v>7</v>
      </c>
      <c r="H349" s="395" t="s">
        <v>702</v>
      </c>
      <c r="I349" s="395" t="s">
        <v>591</v>
      </c>
      <c r="J349" s="395" t="s">
        <v>592</v>
      </c>
      <c r="K349" s="243">
        <v>0</v>
      </c>
      <c r="L349" s="243">
        <v>45</v>
      </c>
      <c r="M349" s="243">
        <v>92</v>
      </c>
      <c r="N349" s="243">
        <v>932</v>
      </c>
      <c r="O349" s="249">
        <v>1</v>
      </c>
      <c r="P349" s="249">
        <v>41</v>
      </c>
      <c r="Q349" s="249">
        <v>1076</v>
      </c>
      <c r="R349" s="410">
        <f t="shared" si="5"/>
        <v>2008</v>
      </c>
      <c r="S349" s="462">
        <v>284</v>
      </c>
      <c r="T349" s="387">
        <v>330</v>
      </c>
    </row>
    <row r="350" spans="1:23" x14ac:dyDescent="0.25">
      <c r="A350" s="387">
        <v>331</v>
      </c>
      <c r="B350" s="122"/>
      <c r="C350" s="122"/>
      <c r="D350" s="83" t="s">
        <v>305</v>
      </c>
      <c r="E350" s="426" t="s">
        <v>858</v>
      </c>
      <c r="F350" s="395">
        <v>2002</v>
      </c>
      <c r="G350" s="66" t="s">
        <v>7</v>
      </c>
      <c r="H350" s="395" t="s">
        <v>1175</v>
      </c>
      <c r="I350" s="395" t="s">
        <v>591</v>
      </c>
      <c r="J350" s="395" t="s">
        <v>592</v>
      </c>
      <c r="K350" s="243">
        <v>0</v>
      </c>
      <c r="L350" s="243">
        <v>42</v>
      </c>
      <c r="M350" s="243">
        <v>33</v>
      </c>
      <c r="N350" s="243">
        <v>972</v>
      </c>
      <c r="O350" s="249">
        <v>1</v>
      </c>
      <c r="P350" s="249">
        <v>51</v>
      </c>
      <c r="Q350" s="249">
        <v>1036</v>
      </c>
      <c r="R350" s="410">
        <f t="shared" si="5"/>
        <v>2008</v>
      </c>
      <c r="S350" s="462">
        <v>284</v>
      </c>
      <c r="T350" s="387">
        <v>331</v>
      </c>
    </row>
    <row r="351" spans="1:23" x14ac:dyDescent="0.25">
      <c r="A351" s="387">
        <v>332</v>
      </c>
      <c r="B351" s="122"/>
      <c r="C351" s="122"/>
      <c r="D351" s="83" t="s">
        <v>1183</v>
      </c>
      <c r="E351" s="426" t="s">
        <v>1184</v>
      </c>
      <c r="F351" s="395">
        <v>2003</v>
      </c>
      <c r="G351" s="66" t="s">
        <v>7</v>
      </c>
      <c r="H351" s="395" t="s">
        <v>1011</v>
      </c>
      <c r="I351" s="395" t="s">
        <v>591</v>
      </c>
      <c r="J351" s="395" t="s">
        <v>592</v>
      </c>
      <c r="K351" s="243">
        <v>0</v>
      </c>
      <c r="L351" s="243">
        <v>42</v>
      </c>
      <c r="M351" s="243">
        <v>40</v>
      </c>
      <c r="N351" s="243">
        <v>972</v>
      </c>
      <c r="O351" s="249">
        <v>1</v>
      </c>
      <c r="P351" s="249">
        <v>52</v>
      </c>
      <c r="Q351" s="249">
        <v>1032</v>
      </c>
      <c r="R351" s="410">
        <f t="shared" si="5"/>
        <v>2004</v>
      </c>
      <c r="S351" s="462">
        <v>295</v>
      </c>
      <c r="T351" s="387">
        <v>332</v>
      </c>
    </row>
    <row r="352" spans="1:23" x14ac:dyDescent="0.25">
      <c r="A352" s="387">
        <v>333</v>
      </c>
      <c r="B352" s="122"/>
      <c r="C352" s="122"/>
      <c r="D352" s="83" t="s">
        <v>1185</v>
      </c>
      <c r="E352" s="426" t="s">
        <v>941</v>
      </c>
      <c r="F352" s="395">
        <v>2003</v>
      </c>
      <c r="G352" s="66" t="s">
        <v>7</v>
      </c>
      <c r="H352" s="395" t="s">
        <v>1186</v>
      </c>
      <c r="I352" s="395" t="s">
        <v>1187</v>
      </c>
      <c r="J352" s="395" t="s">
        <v>1188</v>
      </c>
      <c r="K352" s="243">
        <v>0</v>
      </c>
      <c r="L352" s="243">
        <v>42</v>
      </c>
      <c r="M352" s="243">
        <v>75</v>
      </c>
      <c r="N352" s="243">
        <v>968</v>
      </c>
      <c r="O352" s="249">
        <v>1</v>
      </c>
      <c r="P352" s="249">
        <v>51</v>
      </c>
      <c r="Q352" s="249">
        <v>1036</v>
      </c>
      <c r="R352" s="410">
        <f t="shared" si="5"/>
        <v>2004</v>
      </c>
      <c r="S352" s="462">
        <v>295</v>
      </c>
      <c r="T352" s="387">
        <v>333</v>
      </c>
    </row>
    <row r="353" spans="1:20" x14ac:dyDescent="0.25">
      <c r="A353" s="387">
        <v>334</v>
      </c>
      <c r="B353" s="122"/>
      <c r="C353" s="122"/>
      <c r="D353" s="83" t="s">
        <v>841</v>
      </c>
      <c r="E353" s="426" t="s">
        <v>1189</v>
      </c>
      <c r="F353" s="395">
        <v>2003</v>
      </c>
      <c r="G353" s="66" t="s">
        <v>7</v>
      </c>
      <c r="H353" s="395" t="s">
        <v>702</v>
      </c>
      <c r="I353" s="395" t="s">
        <v>591</v>
      </c>
      <c r="J353" s="395" t="s">
        <v>592</v>
      </c>
      <c r="K353" s="243">
        <v>0</v>
      </c>
      <c r="L353" s="243">
        <v>45</v>
      </c>
      <c r="M353" s="243">
        <v>26</v>
      </c>
      <c r="N353" s="243">
        <v>940</v>
      </c>
      <c r="O353" s="249">
        <v>1</v>
      </c>
      <c r="P353" s="249">
        <v>44</v>
      </c>
      <c r="Q353" s="249">
        <v>1064</v>
      </c>
      <c r="R353" s="410">
        <f t="shared" si="5"/>
        <v>2004</v>
      </c>
      <c r="S353" s="462">
        <v>295</v>
      </c>
      <c r="T353" s="387">
        <v>334</v>
      </c>
    </row>
    <row r="354" spans="1:20" x14ac:dyDescent="0.25">
      <c r="A354" s="387">
        <v>335</v>
      </c>
      <c r="B354" s="122"/>
      <c r="C354" s="122"/>
      <c r="D354" s="83" t="s">
        <v>805</v>
      </c>
      <c r="E354" s="426" t="s">
        <v>1190</v>
      </c>
      <c r="F354" s="395">
        <v>2002</v>
      </c>
      <c r="G354" s="66" t="s">
        <v>7</v>
      </c>
      <c r="H354" s="395" t="s">
        <v>737</v>
      </c>
      <c r="I354" s="395" t="s">
        <v>598</v>
      </c>
      <c r="J354" s="395" t="s">
        <v>592</v>
      </c>
      <c r="K354" s="243">
        <v>0</v>
      </c>
      <c r="L354" s="243">
        <v>42</v>
      </c>
      <c r="M354" s="243">
        <v>44</v>
      </c>
      <c r="N354" s="243">
        <v>972</v>
      </c>
      <c r="O354" s="249">
        <v>1</v>
      </c>
      <c r="P354" s="249">
        <v>52</v>
      </c>
      <c r="Q354" s="249">
        <v>1032</v>
      </c>
      <c r="R354" s="410">
        <f t="shared" si="5"/>
        <v>2004</v>
      </c>
      <c r="S354" s="462">
        <v>295</v>
      </c>
      <c r="T354" s="387">
        <v>335</v>
      </c>
    </row>
    <row r="355" spans="1:20" x14ac:dyDescent="0.25">
      <c r="A355" s="387">
        <v>336</v>
      </c>
      <c r="B355" s="122"/>
      <c r="C355" s="122"/>
      <c r="D355" s="83" t="s">
        <v>279</v>
      </c>
      <c r="E355" s="426" t="s">
        <v>1191</v>
      </c>
      <c r="F355" s="395">
        <v>2002</v>
      </c>
      <c r="G355" s="66" t="s">
        <v>7</v>
      </c>
      <c r="H355" s="395" t="s">
        <v>727</v>
      </c>
      <c r="I355" s="395" t="s">
        <v>605</v>
      </c>
      <c r="J355" s="395" t="s">
        <v>592</v>
      </c>
      <c r="K355" s="243">
        <v>0</v>
      </c>
      <c r="L355" s="243">
        <v>38</v>
      </c>
      <c r="M355" s="243">
        <v>47</v>
      </c>
      <c r="N355" s="244">
        <v>1020</v>
      </c>
      <c r="O355" s="249">
        <v>2</v>
      </c>
      <c r="P355" s="249" t="s">
        <v>138</v>
      </c>
      <c r="Q355" s="249">
        <v>984</v>
      </c>
      <c r="R355" s="410">
        <f t="shared" si="5"/>
        <v>2004</v>
      </c>
      <c r="S355" s="462">
        <v>295</v>
      </c>
      <c r="T355" s="387">
        <v>336</v>
      </c>
    </row>
    <row r="356" spans="1:20" x14ac:dyDescent="0.25">
      <c r="A356" s="387">
        <v>337</v>
      </c>
      <c r="B356" s="122"/>
      <c r="C356" s="122"/>
      <c r="D356" s="83" t="s">
        <v>1192</v>
      </c>
      <c r="E356" s="426" t="s">
        <v>1193</v>
      </c>
      <c r="F356" s="395">
        <v>2003</v>
      </c>
      <c r="G356" s="66" t="s">
        <v>7</v>
      </c>
      <c r="H356" s="395" t="s">
        <v>698</v>
      </c>
      <c r="I356" s="395" t="s">
        <v>591</v>
      </c>
      <c r="J356" s="395" t="s">
        <v>592</v>
      </c>
      <c r="K356" s="243">
        <v>0</v>
      </c>
      <c r="L356" s="243">
        <v>43</v>
      </c>
      <c r="M356" s="243" t="s">
        <v>74</v>
      </c>
      <c r="N356" s="243">
        <v>964</v>
      </c>
      <c r="O356" s="249">
        <v>1</v>
      </c>
      <c r="P356" s="249">
        <v>50</v>
      </c>
      <c r="Q356" s="249">
        <v>1040</v>
      </c>
      <c r="R356" s="410">
        <f t="shared" si="5"/>
        <v>2004</v>
      </c>
      <c r="S356" s="462">
        <v>295</v>
      </c>
      <c r="T356" s="387">
        <v>337</v>
      </c>
    </row>
    <row r="357" spans="1:20" x14ac:dyDescent="0.25">
      <c r="A357" s="387">
        <v>338</v>
      </c>
      <c r="B357" s="122"/>
      <c r="C357" s="122"/>
      <c r="D357" s="83" t="s">
        <v>1194</v>
      </c>
      <c r="E357" s="426" t="s">
        <v>1195</v>
      </c>
      <c r="F357" s="395">
        <v>2002</v>
      </c>
      <c r="G357" s="66" t="s">
        <v>7</v>
      </c>
      <c r="H357" s="395" t="s">
        <v>654</v>
      </c>
      <c r="I357" s="395" t="s">
        <v>591</v>
      </c>
      <c r="J357" s="395" t="s">
        <v>592</v>
      </c>
      <c r="K357" s="243">
        <v>0</v>
      </c>
      <c r="L357" s="243">
        <v>42</v>
      </c>
      <c r="M357" s="243" t="s">
        <v>62</v>
      </c>
      <c r="N357" s="243">
        <v>976</v>
      </c>
      <c r="O357" s="249">
        <v>1</v>
      </c>
      <c r="P357" s="249">
        <v>53</v>
      </c>
      <c r="Q357" s="249">
        <v>1028</v>
      </c>
      <c r="R357" s="410">
        <f t="shared" si="5"/>
        <v>2004</v>
      </c>
      <c r="S357" s="462">
        <v>295</v>
      </c>
      <c r="T357" s="387">
        <v>338</v>
      </c>
    </row>
    <row r="358" spans="1:20" x14ac:dyDescent="0.25">
      <c r="A358" s="387">
        <v>339</v>
      </c>
      <c r="B358" s="122"/>
      <c r="C358" s="122"/>
      <c r="D358" s="83" t="s">
        <v>1196</v>
      </c>
      <c r="E358" s="426" t="s">
        <v>1027</v>
      </c>
      <c r="F358" s="395">
        <v>2002</v>
      </c>
      <c r="G358" s="66" t="s">
        <v>7</v>
      </c>
      <c r="H358" s="395" t="s">
        <v>1197</v>
      </c>
      <c r="I358" s="395" t="s">
        <v>598</v>
      </c>
      <c r="J358" s="395" t="s">
        <v>592</v>
      </c>
      <c r="K358" s="243">
        <v>0</v>
      </c>
      <c r="L358" s="243">
        <v>41</v>
      </c>
      <c r="M358" s="243" t="s">
        <v>74</v>
      </c>
      <c r="N358" s="243">
        <v>988</v>
      </c>
      <c r="O358" s="249">
        <v>1</v>
      </c>
      <c r="P358" s="249">
        <v>56</v>
      </c>
      <c r="Q358" s="249">
        <v>1016</v>
      </c>
      <c r="R358" s="410">
        <f t="shared" si="5"/>
        <v>2004</v>
      </c>
      <c r="S358" s="462">
        <v>295</v>
      </c>
      <c r="T358" s="387">
        <v>339</v>
      </c>
    </row>
    <row r="359" spans="1:20" x14ac:dyDescent="0.25">
      <c r="A359" s="387">
        <v>340</v>
      </c>
      <c r="B359" s="122"/>
      <c r="C359" s="122"/>
      <c r="D359" s="83" t="s">
        <v>393</v>
      </c>
      <c r="E359" s="426" t="s">
        <v>1103</v>
      </c>
      <c r="F359" s="395">
        <v>2002</v>
      </c>
      <c r="G359" s="66" t="s">
        <v>7</v>
      </c>
      <c r="H359" s="395" t="s">
        <v>724</v>
      </c>
      <c r="I359" s="395" t="s">
        <v>591</v>
      </c>
      <c r="J359" s="395" t="s">
        <v>592</v>
      </c>
      <c r="K359" s="243">
        <v>0</v>
      </c>
      <c r="L359" s="243">
        <v>42</v>
      </c>
      <c r="M359" s="243">
        <v>54</v>
      </c>
      <c r="N359" s="243">
        <v>972</v>
      </c>
      <c r="O359" s="249">
        <v>1</v>
      </c>
      <c r="P359" s="249">
        <v>52</v>
      </c>
      <c r="Q359" s="249">
        <v>1032</v>
      </c>
      <c r="R359" s="410">
        <f t="shared" si="5"/>
        <v>2004</v>
      </c>
      <c r="S359" s="462">
        <v>295</v>
      </c>
      <c r="T359" s="387">
        <v>340</v>
      </c>
    </row>
    <row r="360" spans="1:20" x14ac:dyDescent="0.25">
      <c r="A360" s="387">
        <v>341</v>
      </c>
      <c r="B360" s="122"/>
      <c r="C360" s="122"/>
      <c r="D360" s="83" t="s">
        <v>1028</v>
      </c>
      <c r="E360" s="426" t="s">
        <v>1029</v>
      </c>
      <c r="F360" s="395">
        <v>2002</v>
      </c>
      <c r="G360" s="66" t="s">
        <v>7</v>
      </c>
      <c r="H360" s="395" t="s">
        <v>843</v>
      </c>
      <c r="I360" s="395" t="s">
        <v>766</v>
      </c>
      <c r="J360" s="395" t="s">
        <v>683</v>
      </c>
      <c r="K360" s="243">
        <v>0</v>
      </c>
      <c r="L360" s="243">
        <v>41</v>
      </c>
      <c r="M360" s="243">
        <v>74</v>
      </c>
      <c r="N360" s="243">
        <v>980</v>
      </c>
      <c r="O360" s="249">
        <v>1</v>
      </c>
      <c r="P360" s="249">
        <v>54</v>
      </c>
      <c r="Q360" s="249">
        <v>1024</v>
      </c>
      <c r="R360" s="410">
        <f t="shared" si="5"/>
        <v>2004</v>
      </c>
      <c r="S360" s="462">
        <v>295</v>
      </c>
      <c r="T360" s="387">
        <v>341</v>
      </c>
    </row>
    <row r="361" spans="1:20" x14ac:dyDescent="0.25">
      <c r="A361" s="387">
        <v>342</v>
      </c>
      <c r="B361" s="122"/>
      <c r="C361" s="122"/>
      <c r="D361" s="83" t="s">
        <v>1198</v>
      </c>
      <c r="E361" s="426" t="s">
        <v>1199</v>
      </c>
      <c r="F361" s="395">
        <v>2002</v>
      </c>
      <c r="G361" s="66" t="s">
        <v>7</v>
      </c>
      <c r="H361" s="395" t="s">
        <v>1200</v>
      </c>
      <c r="I361" s="395" t="s">
        <v>598</v>
      </c>
      <c r="J361" s="395" t="s">
        <v>592</v>
      </c>
      <c r="K361" s="243">
        <v>0</v>
      </c>
      <c r="L361" s="243">
        <v>41</v>
      </c>
      <c r="M361" s="243">
        <v>95</v>
      </c>
      <c r="N361" s="243">
        <v>980</v>
      </c>
      <c r="O361" s="249">
        <v>1</v>
      </c>
      <c r="P361" s="249">
        <v>54</v>
      </c>
      <c r="Q361" s="249">
        <v>1024</v>
      </c>
      <c r="R361" s="410">
        <f t="shared" si="5"/>
        <v>2004</v>
      </c>
      <c r="S361" s="462">
        <v>295</v>
      </c>
      <c r="T361" s="387">
        <v>342</v>
      </c>
    </row>
    <row r="362" spans="1:20" x14ac:dyDescent="0.25">
      <c r="A362" s="387">
        <v>343</v>
      </c>
      <c r="B362" s="122"/>
      <c r="C362" s="122"/>
      <c r="D362" s="83" t="s">
        <v>1201</v>
      </c>
      <c r="E362" s="426" t="s">
        <v>1202</v>
      </c>
      <c r="F362" s="395">
        <v>2002</v>
      </c>
      <c r="G362" s="66" t="s">
        <v>7</v>
      </c>
      <c r="H362" s="395" t="s">
        <v>929</v>
      </c>
      <c r="I362" s="395" t="s">
        <v>766</v>
      </c>
      <c r="J362" s="395" t="s">
        <v>683</v>
      </c>
      <c r="K362" s="243">
        <v>0</v>
      </c>
      <c r="L362" s="243">
        <v>38</v>
      </c>
      <c r="M362" s="243">
        <v>70</v>
      </c>
      <c r="N362" s="243">
        <v>1016</v>
      </c>
      <c r="O362" s="249">
        <v>2</v>
      </c>
      <c r="P362" s="249" t="s">
        <v>108</v>
      </c>
      <c r="Q362" s="249">
        <v>988</v>
      </c>
      <c r="R362" s="410">
        <f t="shared" si="5"/>
        <v>2004</v>
      </c>
      <c r="S362" s="462">
        <v>295</v>
      </c>
      <c r="T362" s="387">
        <v>343</v>
      </c>
    </row>
    <row r="363" spans="1:20" x14ac:dyDescent="0.25">
      <c r="A363" s="387">
        <v>344</v>
      </c>
      <c r="B363" s="122"/>
      <c r="C363" s="122"/>
      <c r="D363" s="165" t="s">
        <v>322</v>
      </c>
      <c r="E363" s="165" t="s">
        <v>324</v>
      </c>
      <c r="F363" s="67">
        <v>2002</v>
      </c>
      <c r="G363" s="122" t="s">
        <v>307</v>
      </c>
      <c r="H363" s="171" t="s">
        <v>309</v>
      </c>
      <c r="I363" s="171" t="s">
        <v>311</v>
      </c>
      <c r="J363" s="314" t="s">
        <v>312</v>
      </c>
      <c r="K363" s="245" t="s">
        <v>105</v>
      </c>
      <c r="L363" s="245" t="s">
        <v>146</v>
      </c>
      <c r="M363" s="245" t="s">
        <v>259</v>
      </c>
      <c r="N363" s="168">
        <v>1004</v>
      </c>
      <c r="O363" s="251" t="s">
        <v>110</v>
      </c>
      <c r="P363" s="251" t="s">
        <v>14</v>
      </c>
      <c r="Q363" s="215">
        <v>996</v>
      </c>
      <c r="R363" s="373">
        <f t="shared" si="5"/>
        <v>2000</v>
      </c>
      <c r="S363" s="476">
        <v>5</v>
      </c>
      <c r="T363" s="387">
        <v>344</v>
      </c>
    </row>
    <row r="364" spans="1:20" x14ac:dyDescent="0.25">
      <c r="A364" s="387">
        <v>345</v>
      </c>
      <c r="B364" s="122"/>
      <c r="C364" s="122"/>
      <c r="D364" s="439" t="s">
        <v>542</v>
      </c>
      <c r="E364" s="439"/>
      <c r="F364" s="67">
        <v>2002</v>
      </c>
      <c r="G364" s="67" t="s">
        <v>476</v>
      </c>
      <c r="H364" s="413" t="s">
        <v>480</v>
      </c>
      <c r="I364" s="83" t="s">
        <v>478</v>
      </c>
      <c r="J364" s="66" t="s">
        <v>479</v>
      </c>
      <c r="K364" s="243" t="s">
        <v>105</v>
      </c>
      <c r="L364" s="243" t="s">
        <v>132</v>
      </c>
      <c r="M364" s="243" t="s">
        <v>132</v>
      </c>
      <c r="N364" s="370">
        <v>972</v>
      </c>
      <c r="O364" s="249" t="s">
        <v>13</v>
      </c>
      <c r="P364" s="249" t="s">
        <v>61</v>
      </c>
      <c r="Q364" s="369">
        <v>1028</v>
      </c>
      <c r="R364" s="373">
        <f t="shared" si="5"/>
        <v>2000</v>
      </c>
      <c r="S364" s="409">
        <v>33</v>
      </c>
      <c r="T364" s="387">
        <v>345</v>
      </c>
    </row>
    <row r="365" spans="1:20" x14ac:dyDescent="0.25">
      <c r="A365" s="387">
        <v>346</v>
      </c>
      <c r="B365" s="122"/>
      <c r="C365" s="122"/>
      <c r="D365" s="83" t="s">
        <v>1034</v>
      </c>
      <c r="E365" s="426" t="s">
        <v>1203</v>
      </c>
      <c r="F365" s="395">
        <v>2003</v>
      </c>
      <c r="G365" s="66" t="s">
        <v>7</v>
      </c>
      <c r="H365" s="395" t="s">
        <v>1179</v>
      </c>
      <c r="I365" s="395" t="s">
        <v>605</v>
      </c>
      <c r="J365" s="395" t="s">
        <v>592</v>
      </c>
      <c r="K365" s="243">
        <v>0</v>
      </c>
      <c r="L365" s="243">
        <v>39</v>
      </c>
      <c r="M365" s="243" t="s">
        <v>74</v>
      </c>
      <c r="N365" s="243">
        <v>1012</v>
      </c>
      <c r="O365" s="249">
        <v>2</v>
      </c>
      <c r="P365" s="249" t="s">
        <v>108</v>
      </c>
      <c r="Q365" s="249">
        <v>988</v>
      </c>
      <c r="R365" s="410">
        <f t="shared" si="5"/>
        <v>2000</v>
      </c>
      <c r="S365" s="462">
        <v>307</v>
      </c>
      <c r="T365" s="387">
        <v>346</v>
      </c>
    </row>
    <row r="366" spans="1:20" x14ac:dyDescent="0.25">
      <c r="A366" s="387">
        <v>347</v>
      </c>
      <c r="B366" s="122"/>
      <c r="C366" s="122"/>
      <c r="D366" s="83" t="s">
        <v>922</v>
      </c>
      <c r="E366" s="426" t="s">
        <v>1204</v>
      </c>
      <c r="F366" s="395">
        <v>2002</v>
      </c>
      <c r="G366" s="66" t="s">
        <v>7</v>
      </c>
      <c r="H366" s="395" t="s">
        <v>949</v>
      </c>
      <c r="I366" s="395" t="s">
        <v>605</v>
      </c>
      <c r="J366" s="395" t="s">
        <v>592</v>
      </c>
      <c r="K366" s="243">
        <v>0</v>
      </c>
      <c r="L366" s="243">
        <v>45</v>
      </c>
      <c r="M366" s="243">
        <v>80</v>
      </c>
      <c r="N366" s="243">
        <v>932</v>
      </c>
      <c r="O366" s="249">
        <v>1</v>
      </c>
      <c r="P366" s="249">
        <v>43</v>
      </c>
      <c r="Q366" s="249">
        <v>1068</v>
      </c>
      <c r="R366" s="410">
        <f t="shared" si="5"/>
        <v>2000</v>
      </c>
      <c r="S366" s="462">
        <v>307</v>
      </c>
      <c r="T366" s="387">
        <v>347</v>
      </c>
    </row>
    <row r="367" spans="1:20" x14ac:dyDescent="0.25">
      <c r="A367" s="387">
        <v>348</v>
      </c>
      <c r="B367" s="122"/>
      <c r="C367" s="122"/>
      <c r="D367" s="83" t="s">
        <v>645</v>
      </c>
      <c r="E367" s="426" t="s">
        <v>1205</v>
      </c>
      <c r="F367" s="395">
        <v>2002</v>
      </c>
      <c r="G367" s="66" t="s">
        <v>7</v>
      </c>
      <c r="H367" s="395" t="s">
        <v>698</v>
      </c>
      <c r="I367" s="395" t="s">
        <v>591</v>
      </c>
      <c r="J367" s="395" t="s">
        <v>592</v>
      </c>
      <c r="K367" s="243">
        <v>0</v>
      </c>
      <c r="L367" s="243">
        <v>41</v>
      </c>
      <c r="M367" s="243" t="s">
        <v>74</v>
      </c>
      <c r="N367" s="243">
        <v>988</v>
      </c>
      <c r="O367" s="249">
        <v>1</v>
      </c>
      <c r="P367" s="249">
        <v>57</v>
      </c>
      <c r="Q367" s="249">
        <v>1012</v>
      </c>
      <c r="R367" s="410">
        <f t="shared" si="5"/>
        <v>2000</v>
      </c>
      <c r="S367" s="462">
        <v>307</v>
      </c>
      <c r="T367" s="387">
        <v>348</v>
      </c>
    </row>
    <row r="368" spans="1:20" x14ac:dyDescent="0.25">
      <c r="A368" s="387">
        <v>349</v>
      </c>
      <c r="B368" s="122"/>
      <c r="C368" s="122"/>
      <c r="D368" s="83" t="s">
        <v>1206</v>
      </c>
      <c r="E368" s="426" t="s">
        <v>1207</v>
      </c>
      <c r="F368" s="395">
        <v>2002</v>
      </c>
      <c r="G368" s="66" t="s">
        <v>7</v>
      </c>
      <c r="H368" s="395" t="s">
        <v>727</v>
      </c>
      <c r="I368" s="395" t="s">
        <v>605</v>
      </c>
      <c r="J368" s="395" t="s">
        <v>592</v>
      </c>
      <c r="K368" s="243">
        <v>0</v>
      </c>
      <c r="L368" s="243">
        <v>38</v>
      </c>
      <c r="M368" s="243">
        <v>73</v>
      </c>
      <c r="N368" s="243">
        <v>1016</v>
      </c>
      <c r="O368" s="249">
        <v>2</v>
      </c>
      <c r="P368" s="249" t="s">
        <v>138</v>
      </c>
      <c r="Q368" s="249">
        <v>984</v>
      </c>
      <c r="R368" s="410">
        <f t="shared" si="5"/>
        <v>2000</v>
      </c>
      <c r="S368" s="462">
        <v>307</v>
      </c>
      <c r="T368" s="387">
        <v>349</v>
      </c>
    </row>
    <row r="369" spans="1:20" x14ac:dyDescent="0.25">
      <c r="A369" s="387">
        <v>350</v>
      </c>
      <c r="B369" s="122"/>
      <c r="C369" s="122"/>
      <c r="D369" s="83" t="s">
        <v>1208</v>
      </c>
      <c r="E369" s="426" t="s">
        <v>1209</v>
      </c>
      <c r="F369" s="395">
        <v>2002</v>
      </c>
      <c r="G369" s="66" t="s">
        <v>7</v>
      </c>
      <c r="H369" s="395" t="s">
        <v>678</v>
      </c>
      <c r="I369" s="395" t="s">
        <v>591</v>
      </c>
      <c r="J369" s="395" t="s">
        <v>592</v>
      </c>
      <c r="K369" s="243">
        <v>0</v>
      </c>
      <c r="L369" s="243">
        <v>43</v>
      </c>
      <c r="M369" s="243">
        <v>40</v>
      </c>
      <c r="N369" s="243">
        <v>960</v>
      </c>
      <c r="O369" s="249">
        <v>1</v>
      </c>
      <c r="P369" s="249">
        <v>50</v>
      </c>
      <c r="Q369" s="249">
        <v>1040</v>
      </c>
      <c r="R369" s="410">
        <f t="shared" si="5"/>
        <v>2000</v>
      </c>
      <c r="S369" s="462">
        <v>307</v>
      </c>
      <c r="T369" s="387">
        <v>350</v>
      </c>
    </row>
    <row r="370" spans="1:20" x14ac:dyDescent="0.25">
      <c r="A370" s="387">
        <v>351</v>
      </c>
      <c r="B370" s="122"/>
      <c r="C370" s="122"/>
      <c r="D370" s="83" t="s">
        <v>1210</v>
      </c>
      <c r="E370" s="426" t="s">
        <v>1211</v>
      </c>
      <c r="F370" s="395">
        <v>2002</v>
      </c>
      <c r="G370" s="66" t="s">
        <v>7</v>
      </c>
      <c r="H370" s="395" t="s">
        <v>642</v>
      </c>
      <c r="I370" s="395" t="s">
        <v>598</v>
      </c>
      <c r="J370" s="395" t="s">
        <v>592</v>
      </c>
      <c r="K370" s="243">
        <v>0</v>
      </c>
      <c r="L370" s="243">
        <v>45</v>
      </c>
      <c r="M370" s="243">
        <v>68</v>
      </c>
      <c r="N370" s="243">
        <v>932</v>
      </c>
      <c r="O370" s="249">
        <v>1</v>
      </c>
      <c r="P370" s="249">
        <v>43</v>
      </c>
      <c r="Q370" s="249">
        <v>1068</v>
      </c>
      <c r="R370" s="410">
        <f t="shared" si="5"/>
        <v>2000</v>
      </c>
      <c r="S370" s="462">
        <v>307</v>
      </c>
      <c r="T370" s="387">
        <v>351</v>
      </c>
    </row>
    <row r="371" spans="1:20" x14ac:dyDescent="0.25">
      <c r="A371" s="387">
        <v>352</v>
      </c>
      <c r="B371" s="122"/>
      <c r="C371" s="122"/>
      <c r="D371" s="83" t="s">
        <v>303</v>
      </c>
      <c r="E371" s="426" t="s">
        <v>752</v>
      </c>
      <c r="F371" s="395">
        <v>2003</v>
      </c>
      <c r="G371" s="66" t="s">
        <v>7</v>
      </c>
      <c r="H371" s="395" t="s">
        <v>1212</v>
      </c>
      <c r="I371" s="395" t="s">
        <v>591</v>
      </c>
      <c r="J371" s="395" t="s">
        <v>592</v>
      </c>
      <c r="K371" s="243">
        <v>0</v>
      </c>
      <c r="L371" s="243">
        <v>44</v>
      </c>
      <c r="M371" s="243" t="s">
        <v>74</v>
      </c>
      <c r="N371" s="243">
        <v>952</v>
      </c>
      <c r="O371" s="249">
        <v>1</v>
      </c>
      <c r="P371" s="249">
        <v>48</v>
      </c>
      <c r="Q371" s="249">
        <v>1048</v>
      </c>
      <c r="R371" s="410">
        <f t="shared" si="5"/>
        <v>2000</v>
      </c>
      <c r="S371" s="462">
        <v>307</v>
      </c>
      <c r="T371" s="387">
        <v>352</v>
      </c>
    </row>
    <row r="372" spans="1:20" x14ac:dyDescent="0.25">
      <c r="A372" s="387">
        <v>353</v>
      </c>
      <c r="B372" s="122"/>
      <c r="C372" s="122"/>
      <c r="D372" s="83" t="s">
        <v>253</v>
      </c>
      <c r="E372" s="426" t="s">
        <v>1213</v>
      </c>
      <c r="F372" s="395">
        <v>2002</v>
      </c>
      <c r="G372" s="66" t="s">
        <v>7</v>
      </c>
      <c r="H372" s="395" t="s">
        <v>668</v>
      </c>
      <c r="I372" s="395" t="s">
        <v>591</v>
      </c>
      <c r="J372" s="395" t="s">
        <v>592</v>
      </c>
      <c r="K372" s="243">
        <v>0</v>
      </c>
      <c r="L372" s="243">
        <v>42</v>
      </c>
      <c r="M372" s="243">
        <v>70</v>
      </c>
      <c r="N372" s="243">
        <v>968</v>
      </c>
      <c r="O372" s="249">
        <v>1</v>
      </c>
      <c r="P372" s="249">
        <v>52</v>
      </c>
      <c r="Q372" s="249">
        <v>1032</v>
      </c>
      <c r="R372" s="410">
        <f t="shared" si="5"/>
        <v>2000</v>
      </c>
      <c r="S372" s="462">
        <v>307</v>
      </c>
      <c r="T372" s="387">
        <v>353</v>
      </c>
    </row>
    <row r="373" spans="1:20" x14ac:dyDescent="0.25">
      <c r="A373" s="387">
        <v>354</v>
      </c>
      <c r="B373" s="122"/>
      <c r="C373" s="122"/>
      <c r="D373" s="83" t="s">
        <v>1214</v>
      </c>
      <c r="E373" s="426" t="s">
        <v>1215</v>
      </c>
      <c r="F373" s="395">
        <v>2002</v>
      </c>
      <c r="G373" s="66" t="s">
        <v>7</v>
      </c>
      <c r="H373" s="395" t="s">
        <v>1216</v>
      </c>
      <c r="I373" s="395" t="s">
        <v>605</v>
      </c>
      <c r="J373" s="395" t="s">
        <v>592</v>
      </c>
      <c r="K373" s="243">
        <v>0</v>
      </c>
      <c r="L373" s="243">
        <v>36</v>
      </c>
      <c r="M373" s="243">
        <v>65</v>
      </c>
      <c r="N373" s="243">
        <v>1044</v>
      </c>
      <c r="O373" s="249">
        <v>2</v>
      </c>
      <c r="P373" s="249">
        <v>11</v>
      </c>
      <c r="Q373" s="249">
        <v>956</v>
      </c>
      <c r="R373" s="410">
        <f t="shared" si="5"/>
        <v>2000</v>
      </c>
      <c r="S373" s="462">
        <v>307</v>
      </c>
      <c r="T373" s="387">
        <v>354</v>
      </c>
    </row>
    <row r="374" spans="1:20" x14ac:dyDescent="0.25">
      <c r="A374" s="387">
        <v>355</v>
      </c>
      <c r="B374" s="122"/>
      <c r="C374" s="122"/>
      <c r="D374" s="83" t="s">
        <v>822</v>
      </c>
      <c r="E374" s="426" t="s">
        <v>1217</v>
      </c>
      <c r="F374" s="395">
        <v>2002</v>
      </c>
      <c r="G374" s="66" t="s">
        <v>7</v>
      </c>
      <c r="H374" s="395" t="s">
        <v>1175</v>
      </c>
      <c r="I374" s="395" t="s">
        <v>591</v>
      </c>
      <c r="J374" s="395" t="s">
        <v>592</v>
      </c>
      <c r="K374" s="243">
        <v>0</v>
      </c>
      <c r="L374" s="243">
        <v>44</v>
      </c>
      <c r="M374" s="243">
        <v>70</v>
      </c>
      <c r="N374" s="243">
        <v>944</v>
      </c>
      <c r="O374" s="249">
        <v>1</v>
      </c>
      <c r="P374" s="249">
        <v>46</v>
      </c>
      <c r="Q374" s="249">
        <v>1056</v>
      </c>
      <c r="R374" s="410">
        <f t="shared" si="5"/>
        <v>2000</v>
      </c>
      <c r="S374" s="462">
        <v>307</v>
      </c>
      <c r="T374" s="387">
        <v>355</v>
      </c>
    </row>
    <row r="375" spans="1:20" x14ac:dyDescent="0.25">
      <c r="A375" s="387">
        <v>356</v>
      </c>
      <c r="B375" s="122"/>
      <c r="C375" s="122"/>
      <c r="D375" s="83" t="s">
        <v>1218</v>
      </c>
      <c r="E375" s="426" t="s">
        <v>1219</v>
      </c>
      <c r="F375" s="395">
        <v>2002</v>
      </c>
      <c r="G375" s="66" t="s">
        <v>7</v>
      </c>
      <c r="H375" s="395" t="s">
        <v>782</v>
      </c>
      <c r="I375" s="395" t="s">
        <v>591</v>
      </c>
      <c r="J375" s="395" t="s">
        <v>592</v>
      </c>
      <c r="K375" s="243">
        <v>0</v>
      </c>
      <c r="L375" s="243">
        <v>41</v>
      </c>
      <c r="M375" s="243">
        <v>78</v>
      </c>
      <c r="N375" s="243">
        <v>980</v>
      </c>
      <c r="O375" s="249">
        <v>1</v>
      </c>
      <c r="P375" s="249">
        <v>55</v>
      </c>
      <c r="Q375" s="249">
        <v>1020</v>
      </c>
      <c r="R375" s="410">
        <f t="shared" si="5"/>
        <v>2000</v>
      </c>
      <c r="S375" s="462">
        <v>307</v>
      </c>
      <c r="T375" s="387">
        <v>356</v>
      </c>
    </row>
    <row r="376" spans="1:20" x14ac:dyDescent="0.25">
      <c r="A376" s="387">
        <v>357</v>
      </c>
      <c r="B376" s="122"/>
      <c r="C376" s="122"/>
      <c r="D376" s="83" t="s">
        <v>891</v>
      </c>
      <c r="E376" s="426" t="s">
        <v>1220</v>
      </c>
      <c r="F376" s="395">
        <v>2003</v>
      </c>
      <c r="G376" s="66" t="s">
        <v>7</v>
      </c>
      <c r="H376" s="395" t="s">
        <v>949</v>
      </c>
      <c r="I376" s="395" t="s">
        <v>605</v>
      </c>
      <c r="J376" s="395" t="s">
        <v>592</v>
      </c>
      <c r="K376" s="243">
        <v>0</v>
      </c>
      <c r="L376" s="243">
        <v>44</v>
      </c>
      <c r="M376" s="243">
        <v>93</v>
      </c>
      <c r="N376" s="243">
        <v>944</v>
      </c>
      <c r="O376" s="249">
        <v>1</v>
      </c>
      <c r="P376" s="249">
        <v>46</v>
      </c>
      <c r="Q376" s="249">
        <v>1056</v>
      </c>
      <c r="R376" s="410">
        <f t="shared" si="5"/>
        <v>2000</v>
      </c>
      <c r="S376" s="462">
        <v>307</v>
      </c>
      <c r="T376" s="387">
        <v>357</v>
      </c>
    </row>
    <row r="377" spans="1:20" x14ac:dyDescent="0.25">
      <c r="A377" s="387">
        <v>358</v>
      </c>
      <c r="B377" s="122"/>
      <c r="C377" s="122"/>
      <c r="D377" s="83" t="s">
        <v>1098</v>
      </c>
      <c r="E377" s="426" t="s">
        <v>1221</v>
      </c>
      <c r="F377" s="395">
        <v>2002</v>
      </c>
      <c r="G377" s="66" t="s">
        <v>7</v>
      </c>
      <c r="H377" s="395" t="s">
        <v>1222</v>
      </c>
      <c r="I377" s="395" t="s">
        <v>605</v>
      </c>
      <c r="J377" s="395" t="s">
        <v>592</v>
      </c>
      <c r="K377" s="243">
        <v>0</v>
      </c>
      <c r="L377" s="243">
        <v>47</v>
      </c>
      <c r="M377" s="243" t="s">
        <v>74</v>
      </c>
      <c r="N377" s="243">
        <v>916</v>
      </c>
      <c r="O377" s="249">
        <v>1</v>
      </c>
      <c r="P377" s="249">
        <v>39</v>
      </c>
      <c r="Q377" s="249">
        <v>1084</v>
      </c>
      <c r="R377" s="410">
        <f t="shared" si="5"/>
        <v>2000</v>
      </c>
      <c r="S377" s="462">
        <v>307</v>
      </c>
      <c r="T377" s="387">
        <v>358</v>
      </c>
    </row>
    <row r="378" spans="1:20" x14ac:dyDescent="0.25">
      <c r="A378" s="387">
        <v>359</v>
      </c>
      <c r="B378" s="122"/>
      <c r="C378" s="122"/>
      <c r="D378" s="83" t="s">
        <v>305</v>
      </c>
      <c r="E378" s="426" t="s">
        <v>1223</v>
      </c>
      <c r="F378" s="395">
        <v>2002</v>
      </c>
      <c r="G378" s="66" t="s">
        <v>7</v>
      </c>
      <c r="H378" s="395" t="s">
        <v>850</v>
      </c>
      <c r="I378" s="395" t="s">
        <v>591</v>
      </c>
      <c r="J378" s="395" t="s">
        <v>592</v>
      </c>
      <c r="K378" s="243">
        <v>0</v>
      </c>
      <c r="L378" s="243">
        <v>41</v>
      </c>
      <c r="M378" s="243" t="s">
        <v>74</v>
      </c>
      <c r="N378" s="243">
        <v>988</v>
      </c>
      <c r="O378" s="249">
        <v>1</v>
      </c>
      <c r="P378" s="249">
        <v>58</v>
      </c>
      <c r="Q378" s="249">
        <v>1008</v>
      </c>
      <c r="R378" s="410">
        <f t="shared" si="5"/>
        <v>1996</v>
      </c>
      <c r="S378" s="462">
        <v>320</v>
      </c>
      <c r="T378" s="387">
        <v>359</v>
      </c>
    </row>
    <row r="379" spans="1:20" x14ac:dyDescent="0.25">
      <c r="A379" s="387">
        <v>360</v>
      </c>
      <c r="B379" s="122"/>
      <c r="C379" s="122"/>
      <c r="D379" s="83" t="s">
        <v>602</v>
      </c>
      <c r="E379" s="426" t="s">
        <v>1224</v>
      </c>
      <c r="F379" s="395">
        <v>2002</v>
      </c>
      <c r="G379" s="66" t="s">
        <v>7</v>
      </c>
      <c r="H379" s="395" t="s">
        <v>642</v>
      </c>
      <c r="I379" s="395" t="s">
        <v>598</v>
      </c>
      <c r="J379" s="395" t="s">
        <v>592</v>
      </c>
      <c r="K379" s="243">
        <v>0</v>
      </c>
      <c r="L379" s="243">
        <v>44</v>
      </c>
      <c r="M379" s="243">
        <v>96</v>
      </c>
      <c r="N379" s="243">
        <v>944</v>
      </c>
      <c r="O379" s="249">
        <v>1</v>
      </c>
      <c r="P379" s="249">
        <v>47</v>
      </c>
      <c r="Q379" s="249">
        <v>1052</v>
      </c>
      <c r="R379" s="410">
        <f t="shared" si="5"/>
        <v>1996</v>
      </c>
      <c r="S379" s="462">
        <v>320</v>
      </c>
      <c r="T379" s="387">
        <v>360</v>
      </c>
    </row>
    <row r="380" spans="1:20" x14ac:dyDescent="0.25">
      <c r="A380" s="387">
        <v>361</v>
      </c>
      <c r="B380" s="122"/>
      <c r="C380" s="122"/>
      <c r="D380" s="83" t="s">
        <v>278</v>
      </c>
      <c r="E380" s="426" t="s">
        <v>959</v>
      </c>
      <c r="F380" s="395">
        <v>2002</v>
      </c>
      <c r="G380" s="66" t="s">
        <v>7</v>
      </c>
      <c r="H380" s="395" t="s">
        <v>960</v>
      </c>
      <c r="I380" s="395" t="s">
        <v>591</v>
      </c>
      <c r="J380" s="395" t="s">
        <v>592</v>
      </c>
      <c r="K380" s="243">
        <v>0</v>
      </c>
      <c r="L380" s="243">
        <v>41</v>
      </c>
      <c r="M380" s="243">
        <v>52</v>
      </c>
      <c r="N380" s="243">
        <v>984</v>
      </c>
      <c r="O380" s="249">
        <v>1</v>
      </c>
      <c r="P380" s="249">
        <v>57</v>
      </c>
      <c r="Q380" s="249">
        <v>1012</v>
      </c>
      <c r="R380" s="410">
        <f t="shared" si="5"/>
        <v>1996</v>
      </c>
      <c r="S380" s="462">
        <v>320</v>
      </c>
      <c r="T380" s="387">
        <v>361</v>
      </c>
    </row>
    <row r="381" spans="1:20" x14ac:dyDescent="0.25">
      <c r="A381" s="387">
        <v>362</v>
      </c>
      <c r="B381" s="122"/>
      <c r="C381" s="122"/>
      <c r="D381" s="83" t="s">
        <v>1225</v>
      </c>
      <c r="E381" s="426" t="s">
        <v>1226</v>
      </c>
      <c r="F381" s="395">
        <v>2002</v>
      </c>
      <c r="G381" s="66" t="s">
        <v>7</v>
      </c>
      <c r="H381" s="395" t="s">
        <v>1179</v>
      </c>
      <c r="I381" s="395" t="s">
        <v>605</v>
      </c>
      <c r="J381" s="395" t="s">
        <v>592</v>
      </c>
      <c r="K381" s="243">
        <v>0</v>
      </c>
      <c r="L381" s="243">
        <v>43</v>
      </c>
      <c r="M381" s="243" t="s">
        <v>74</v>
      </c>
      <c r="N381" s="243">
        <v>964</v>
      </c>
      <c r="O381" s="249">
        <v>1</v>
      </c>
      <c r="P381" s="249">
        <v>52</v>
      </c>
      <c r="Q381" s="249">
        <v>1032</v>
      </c>
      <c r="R381" s="410">
        <f t="shared" si="5"/>
        <v>1996</v>
      </c>
      <c r="S381" s="462">
        <v>320</v>
      </c>
      <c r="T381" s="387">
        <v>362</v>
      </c>
    </row>
    <row r="382" spans="1:20" x14ac:dyDescent="0.25">
      <c r="A382" s="387">
        <v>363</v>
      </c>
      <c r="B382" s="122"/>
      <c r="C382" s="122"/>
      <c r="D382" s="83" t="s">
        <v>902</v>
      </c>
      <c r="E382" s="426" t="s">
        <v>1227</v>
      </c>
      <c r="F382" s="395">
        <v>2002</v>
      </c>
      <c r="G382" s="66" t="s">
        <v>7</v>
      </c>
      <c r="H382" s="395" t="s">
        <v>1228</v>
      </c>
      <c r="I382" s="395" t="s">
        <v>598</v>
      </c>
      <c r="J382" s="395" t="s">
        <v>592</v>
      </c>
      <c r="K382" s="243">
        <v>0</v>
      </c>
      <c r="L382" s="243">
        <v>45</v>
      </c>
      <c r="M382" s="243" t="s">
        <v>74</v>
      </c>
      <c r="N382" s="243">
        <v>940</v>
      </c>
      <c r="O382" s="249">
        <v>1</v>
      </c>
      <c r="P382" s="249">
        <v>46</v>
      </c>
      <c r="Q382" s="249">
        <v>1056</v>
      </c>
      <c r="R382" s="410">
        <f t="shared" si="5"/>
        <v>1996</v>
      </c>
      <c r="S382" s="462">
        <v>320</v>
      </c>
      <c r="T382" s="387">
        <v>363</v>
      </c>
    </row>
    <row r="383" spans="1:20" x14ac:dyDescent="0.25">
      <c r="A383" s="387">
        <v>364</v>
      </c>
      <c r="B383" s="122"/>
      <c r="C383" s="122"/>
      <c r="D383" s="83" t="s">
        <v>773</v>
      </c>
      <c r="E383" s="426" t="s">
        <v>1229</v>
      </c>
      <c r="F383" s="395">
        <v>2002</v>
      </c>
      <c r="G383" s="66" t="s">
        <v>7</v>
      </c>
      <c r="H383" s="395" t="s">
        <v>654</v>
      </c>
      <c r="I383" s="395" t="s">
        <v>591</v>
      </c>
      <c r="J383" s="395" t="s">
        <v>592</v>
      </c>
      <c r="K383" s="243">
        <v>0</v>
      </c>
      <c r="L383" s="243">
        <v>41</v>
      </c>
      <c r="M383" s="243">
        <v>66</v>
      </c>
      <c r="N383" s="243">
        <v>980</v>
      </c>
      <c r="O383" s="249">
        <v>1</v>
      </c>
      <c r="P383" s="249">
        <v>56</v>
      </c>
      <c r="Q383" s="249">
        <v>1016</v>
      </c>
      <c r="R383" s="410">
        <f t="shared" si="5"/>
        <v>1996</v>
      </c>
      <c r="S383" s="462">
        <v>320</v>
      </c>
      <c r="T383" s="387">
        <v>364</v>
      </c>
    </row>
    <row r="384" spans="1:20" x14ac:dyDescent="0.25">
      <c r="A384" s="387">
        <v>365</v>
      </c>
      <c r="B384" s="122"/>
      <c r="C384" s="122"/>
      <c r="D384" s="83" t="s">
        <v>650</v>
      </c>
      <c r="E384" s="426" t="s">
        <v>1230</v>
      </c>
      <c r="F384" s="395">
        <v>2002</v>
      </c>
      <c r="G384" s="66" t="s">
        <v>7</v>
      </c>
      <c r="H384" s="395" t="s">
        <v>1231</v>
      </c>
      <c r="I384" s="395" t="s">
        <v>648</v>
      </c>
      <c r="J384" s="395" t="s">
        <v>649</v>
      </c>
      <c r="K384" s="243">
        <v>0</v>
      </c>
      <c r="L384" s="243">
        <v>39</v>
      </c>
      <c r="M384" s="243">
        <v>67</v>
      </c>
      <c r="N384" s="243">
        <v>1004</v>
      </c>
      <c r="O384" s="249">
        <v>2</v>
      </c>
      <c r="P384" s="249" t="s">
        <v>62</v>
      </c>
      <c r="Q384" s="249">
        <v>992</v>
      </c>
      <c r="R384" s="410">
        <f t="shared" si="5"/>
        <v>1996</v>
      </c>
      <c r="S384" s="462">
        <v>320</v>
      </c>
      <c r="T384" s="387">
        <v>365</v>
      </c>
    </row>
    <row r="385" spans="1:20" x14ac:dyDescent="0.25">
      <c r="A385" s="387">
        <v>366</v>
      </c>
      <c r="B385" s="122"/>
      <c r="C385" s="122"/>
      <c r="D385" s="83" t="s">
        <v>278</v>
      </c>
      <c r="E385" s="426" t="s">
        <v>1232</v>
      </c>
      <c r="F385" s="395">
        <v>2002</v>
      </c>
      <c r="G385" s="66" t="s">
        <v>7</v>
      </c>
      <c r="H385" s="395" t="s">
        <v>727</v>
      </c>
      <c r="I385" s="395" t="s">
        <v>605</v>
      </c>
      <c r="J385" s="395" t="s">
        <v>592</v>
      </c>
      <c r="K385" s="243">
        <v>0</v>
      </c>
      <c r="L385" s="243">
        <v>41</v>
      </c>
      <c r="M385" s="243">
        <v>89</v>
      </c>
      <c r="N385" s="243">
        <v>980</v>
      </c>
      <c r="O385" s="249">
        <v>1</v>
      </c>
      <c r="P385" s="249">
        <v>56</v>
      </c>
      <c r="Q385" s="249">
        <v>1016</v>
      </c>
      <c r="R385" s="410">
        <f t="shared" si="5"/>
        <v>1996</v>
      </c>
      <c r="S385" s="462">
        <v>320</v>
      </c>
      <c r="T385" s="387">
        <v>366</v>
      </c>
    </row>
    <row r="386" spans="1:20" x14ac:dyDescent="0.25">
      <c r="A386" s="387">
        <v>367</v>
      </c>
      <c r="B386" s="122"/>
      <c r="C386" s="122"/>
      <c r="D386" s="83" t="s">
        <v>1233</v>
      </c>
      <c r="E386" s="426" t="s">
        <v>1234</v>
      </c>
      <c r="F386" s="395">
        <v>2002</v>
      </c>
      <c r="G386" s="66" t="s">
        <v>7</v>
      </c>
      <c r="H386" s="395" t="s">
        <v>1235</v>
      </c>
      <c r="I386" s="395" t="s">
        <v>766</v>
      </c>
      <c r="J386" s="395" t="s">
        <v>683</v>
      </c>
      <c r="K386" s="243">
        <v>0</v>
      </c>
      <c r="L386" s="243">
        <v>41</v>
      </c>
      <c r="M386" s="243">
        <v>53</v>
      </c>
      <c r="N386" s="243">
        <v>984</v>
      </c>
      <c r="O386" s="249">
        <v>1</v>
      </c>
      <c r="P386" s="249">
        <v>57</v>
      </c>
      <c r="Q386" s="249">
        <v>1012</v>
      </c>
      <c r="R386" s="410">
        <f t="shared" si="5"/>
        <v>1996</v>
      </c>
      <c r="S386" s="462">
        <v>320</v>
      </c>
      <c r="T386" s="387">
        <v>367</v>
      </c>
    </row>
    <row r="387" spans="1:20" x14ac:dyDescent="0.25">
      <c r="A387" s="387">
        <v>368</v>
      </c>
      <c r="B387" s="122"/>
      <c r="C387" s="122"/>
      <c r="D387" s="439" t="s">
        <v>543</v>
      </c>
      <c r="E387" s="439"/>
      <c r="F387" s="67">
        <v>2003</v>
      </c>
      <c r="G387" s="67" t="s">
        <v>476</v>
      </c>
      <c r="H387" s="413" t="s">
        <v>480</v>
      </c>
      <c r="I387" s="83" t="s">
        <v>478</v>
      </c>
      <c r="J387" s="66" t="s">
        <v>479</v>
      </c>
      <c r="K387" s="243" t="s">
        <v>105</v>
      </c>
      <c r="L387" s="243" t="s">
        <v>20</v>
      </c>
      <c r="M387" s="243" t="s">
        <v>313</v>
      </c>
      <c r="N387" s="370">
        <v>992</v>
      </c>
      <c r="O387" s="249" t="s">
        <v>110</v>
      </c>
      <c r="P387" s="249" t="s">
        <v>74</v>
      </c>
      <c r="Q387" s="371">
        <v>1000</v>
      </c>
      <c r="R387" s="373">
        <f t="shared" si="5"/>
        <v>1992</v>
      </c>
      <c r="S387" s="409">
        <v>34</v>
      </c>
      <c r="T387" s="387">
        <v>368</v>
      </c>
    </row>
    <row r="388" spans="1:20" x14ac:dyDescent="0.25">
      <c r="A388" s="387">
        <v>369</v>
      </c>
      <c r="B388" s="122"/>
      <c r="C388" s="122"/>
      <c r="D388" s="83" t="s">
        <v>1183</v>
      </c>
      <c r="E388" s="426" t="s">
        <v>1236</v>
      </c>
      <c r="F388" s="395">
        <v>2003</v>
      </c>
      <c r="G388" s="66" t="s">
        <v>7</v>
      </c>
      <c r="H388" s="395" t="s">
        <v>639</v>
      </c>
      <c r="I388" s="395" t="s">
        <v>598</v>
      </c>
      <c r="J388" s="395" t="s">
        <v>592</v>
      </c>
      <c r="K388" s="243">
        <v>0</v>
      </c>
      <c r="L388" s="243">
        <v>45</v>
      </c>
      <c r="M388" s="243">
        <v>23</v>
      </c>
      <c r="N388" s="243">
        <v>940</v>
      </c>
      <c r="O388" s="249">
        <v>1</v>
      </c>
      <c r="P388" s="249">
        <v>47</v>
      </c>
      <c r="Q388" s="249">
        <v>1052</v>
      </c>
      <c r="R388" s="410">
        <f t="shared" si="5"/>
        <v>1992</v>
      </c>
      <c r="S388" s="462">
        <v>329</v>
      </c>
      <c r="T388" s="387">
        <v>369</v>
      </c>
    </row>
    <row r="389" spans="1:20" x14ac:dyDescent="0.25">
      <c r="A389" s="387">
        <v>370</v>
      </c>
      <c r="B389" s="122"/>
      <c r="C389" s="122"/>
      <c r="D389" s="83" t="s">
        <v>1237</v>
      </c>
      <c r="E389" s="426" t="s">
        <v>1238</v>
      </c>
      <c r="F389" s="395">
        <v>2003</v>
      </c>
      <c r="G389" s="66" t="s">
        <v>7</v>
      </c>
      <c r="H389" s="395" t="s">
        <v>1179</v>
      </c>
      <c r="I389" s="395" t="s">
        <v>605</v>
      </c>
      <c r="J389" s="395" t="s">
        <v>592</v>
      </c>
      <c r="K389" s="243">
        <v>0</v>
      </c>
      <c r="L389" s="243">
        <v>41</v>
      </c>
      <c r="M389" s="243" t="s">
        <v>74</v>
      </c>
      <c r="N389" s="243">
        <v>988</v>
      </c>
      <c r="O389" s="249">
        <v>1</v>
      </c>
      <c r="P389" s="249">
        <v>59</v>
      </c>
      <c r="Q389" s="249">
        <v>1004</v>
      </c>
      <c r="R389" s="410">
        <f t="shared" si="5"/>
        <v>1992</v>
      </c>
      <c r="S389" s="462">
        <v>329</v>
      </c>
      <c r="T389" s="387">
        <v>370</v>
      </c>
    </row>
    <row r="390" spans="1:20" x14ac:dyDescent="0.25">
      <c r="A390" s="387">
        <v>371</v>
      </c>
      <c r="B390" s="122"/>
      <c r="C390" s="122"/>
      <c r="D390" s="83" t="s">
        <v>368</v>
      </c>
      <c r="E390" s="426" t="s">
        <v>1239</v>
      </c>
      <c r="F390" s="395">
        <v>2003</v>
      </c>
      <c r="G390" s="66" t="s">
        <v>7</v>
      </c>
      <c r="H390" s="395" t="s">
        <v>886</v>
      </c>
      <c r="I390" s="395" t="s">
        <v>591</v>
      </c>
      <c r="J390" s="395" t="s">
        <v>592</v>
      </c>
      <c r="K390" s="243">
        <v>0</v>
      </c>
      <c r="L390" s="243">
        <v>39</v>
      </c>
      <c r="M390" s="243">
        <v>62</v>
      </c>
      <c r="N390" s="243">
        <v>1008</v>
      </c>
      <c r="O390" s="249">
        <v>2</v>
      </c>
      <c r="P390" s="249" t="s">
        <v>138</v>
      </c>
      <c r="Q390" s="249">
        <v>984</v>
      </c>
      <c r="R390" s="410">
        <f t="shared" si="5"/>
        <v>1992</v>
      </c>
      <c r="S390" s="462">
        <v>329</v>
      </c>
      <c r="T390" s="387">
        <v>371</v>
      </c>
    </row>
    <row r="391" spans="1:20" x14ac:dyDescent="0.25">
      <c r="A391" s="387">
        <v>372</v>
      </c>
      <c r="B391" s="122"/>
      <c r="C391" s="122"/>
      <c r="D391" s="83" t="s">
        <v>215</v>
      </c>
      <c r="E391" s="426" t="s">
        <v>1240</v>
      </c>
      <c r="F391" s="395">
        <v>2002</v>
      </c>
      <c r="G391" s="66" t="s">
        <v>7</v>
      </c>
      <c r="H391" s="395" t="s">
        <v>911</v>
      </c>
      <c r="I391" s="395" t="s">
        <v>591</v>
      </c>
      <c r="J391" s="395" t="s">
        <v>592</v>
      </c>
      <c r="K391" s="243">
        <v>0</v>
      </c>
      <c r="L391" s="243">
        <v>44</v>
      </c>
      <c r="M391" s="243" t="s">
        <v>74</v>
      </c>
      <c r="N391" s="243">
        <v>952</v>
      </c>
      <c r="O391" s="249">
        <v>1</v>
      </c>
      <c r="P391" s="249">
        <v>50</v>
      </c>
      <c r="Q391" s="249">
        <v>1040</v>
      </c>
      <c r="R391" s="410">
        <f t="shared" si="5"/>
        <v>1992</v>
      </c>
      <c r="S391" s="462">
        <v>329</v>
      </c>
      <c r="T391" s="387">
        <v>372</v>
      </c>
    </row>
    <row r="392" spans="1:20" x14ac:dyDescent="0.25">
      <c r="A392" s="387">
        <v>373</v>
      </c>
      <c r="B392" s="122"/>
      <c r="C392" s="122"/>
      <c r="D392" s="83" t="s">
        <v>1241</v>
      </c>
      <c r="E392" s="426" t="s">
        <v>1242</v>
      </c>
      <c r="F392" s="395">
        <v>2002</v>
      </c>
      <c r="G392" s="66" t="s">
        <v>7</v>
      </c>
      <c r="H392" s="395" t="s">
        <v>1243</v>
      </c>
      <c r="I392" s="395" t="s">
        <v>598</v>
      </c>
      <c r="J392" s="395" t="s">
        <v>592</v>
      </c>
      <c r="K392" s="243">
        <v>0</v>
      </c>
      <c r="L392" s="243">
        <v>41</v>
      </c>
      <c r="M392" s="243">
        <v>53</v>
      </c>
      <c r="N392" s="243">
        <v>984</v>
      </c>
      <c r="O392" s="249">
        <v>1</v>
      </c>
      <c r="P392" s="249">
        <v>58</v>
      </c>
      <c r="Q392" s="249">
        <v>1008</v>
      </c>
      <c r="R392" s="410">
        <f t="shared" si="5"/>
        <v>1992</v>
      </c>
      <c r="S392" s="462">
        <v>329</v>
      </c>
      <c r="T392" s="387">
        <v>373</v>
      </c>
    </row>
    <row r="393" spans="1:20" x14ac:dyDescent="0.25">
      <c r="A393" s="387">
        <v>374</v>
      </c>
      <c r="B393" s="122"/>
      <c r="C393" s="122"/>
      <c r="D393" s="83" t="s">
        <v>182</v>
      </c>
      <c r="E393" s="426" t="s">
        <v>1244</v>
      </c>
      <c r="F393" s="395">
        <v>2003</v>
      </c>
      <c r="G393" s="66" t="s">
        <v>7</v>
      </c>
      <c r="H393" s="395" t="s">
        <v>911</v>
      </c>
      <c r="I393" s="395" t="s">
        <v>591</v>
      </c>
      <c r="J393" s="395" t="s">
        <v>592</v>
      </c>
      <c r="K393" s="243">
        <v>0</v>
      </c>
      <c r="L393" s="243">
        <v>44</v>
      </c>
      <c r="M393" s="243" t="s">
        <v>74</v>
      </c>
      <c r="N393" s="243">
        <v>952</v>
      </c>
      <c r="O393" s="249">
        <v>1</v>
      </c>
      <c r="P393" s="249">
        <v>50</v>
      </c>
      <c r="Q393" s="249">
        <v>1040</v>
      </c>
      <c r="R393" s="410">
        <f t="shared" si="5"/>
        <v>1992</v>
      </c>
      <c r="S393" s="462">
        <v>329</v>
      </c>
      <c r="T393" s="387">
        <v>374</v>
      </c>
    </row>
    <row r="394" spans="1:20" x14ac:dyDescent="0.25">
      <c r="A394" s="387">
        <v>375</v>
      </c>
      <c r="B394" s="122"/>
      <c r="C394" s="122"/>
      <c r="D394" s="83" t="s">
        <v>1245</v>
      </c>
      <c r="E394" s="426" t="s">
        <v>1246</v>
      </c>
      <c r="F394" s="395">
        <v>2002</v>
      </c>
      <c r="G394" s="66" t="s">
        <v>7</v>
      </c>
      <c r="H394" s="395" t="s">
        <v>911</v>
      </c>
      <c r="I394" s="395" t="s">
        <v>591</v>
      </c>
      <c r="J394" s="395" t="s">
        <v>592</v>
      </c>
      <c r="K394" s="243">
        <v>0</v>
      </c>
      <c r="L394" s="243">
        <v>44</v>
      </c>
      <c r="M394" s="243" t="s">
        <v>74</v>
      </c>
      <c r="N394" s="243">
        <v>952</v>
      </c>
      <c r="O394" s="249">
        <v>1</v>
      </c>
      <c r="P394" s="249">
        <v>50</v>
      </c>
      <c r="Q394" s="249">
        <v>1040</v>
      </c>
      <c r="R394" s="410">
        <f t="shared" ref="R394:R457" si="6">SUM(N394,Q394)</f>
        <v>1992</v>
      </c>
      <c r="S394" s="462">
        <v>329</v>
      </c>
      <c r="T394" s="387">
        <v>375</v>
      </c>
    </row>
    <row r="395" spans="1:20" x14ac:dyDescent="0.25">
      <c r="A395" s="387">
        <v>376</v>
      </c>
      <c r="B395" s="122"/>
      <c r="C395" s="122"/>
      <c r="D395" s="83" t="s">
        <v>940</v>
      </c>
      <c r="E395" s="426" t="s">
        <v>1247</v>
      </c>
      <c r="F395" s="395">
        <v>2002</v>
      </c>
      <c r="G395" s="66" t="s">
        <v>7</v>
      </c>
      <c r="H395" s="395" t="s">
        <v>1248</v>
      </c>
      <c r="I395" s="395" t="s">
        <v>598</v>
      </c>
      <c r="J395" s="395" t="s">
        <v>592</v>
      </c>
      <c r="K395" s="243">
        <v>0</v>
      </c>
      <c r="L395" s="243">
        <v>38</v>
      </c>
      <c r="M395" s="243">
        <v>40</v>
      </c>
      <c r="N395" s="243">
        <v>1020</v>
      </c>
      <c r="O395" s="249">
        <v>2</v>
      </c>
      <c r="P395" s="249" t="s">
        <v>112</v>
      </c>
      <c r="Q395" s="249">
        <v>972</v>
      </c>
      <c r="R395" s="410">
        <f t="shared" si="6"/>
        <v>1992</v>
      </c>
      <c r="S395" s="462">
        <v>329</v>
      </c>
      <c r="T395" s="387">
        <v>376</v>
      </c>
    </row>
    <row r="396" spans="1:20" x14ac:dyDescent="0.25">
      <c r="A396" s="387">
        <v>377</v>
      </c>
      <c r="B396" s="122"/>
      <c r="C396" s="122"/>
      <c r="D396" s="83" t="s">
        <v>1249</v>
      </c>
      <c r="E396" s="426" t="s">
        <v>1250</v>
      </c>
      <c r="F396" s="395">
        <v>2002</v>
      </c>
      <c r="G396" s="66" t="s">
        <v>7</v>
      </c>
      <c r="H396" s="395" t="s">
        <v>668</v>
      </c>
      <c r="I396" s="395" t="s">
        <v>591</v>
      </c>
      <c r="J396" s="395" t="s">
        <v>592</v>
      </c>
      <c r="K396" s="243">
        <v>0</v>
      </c>
      <c r="L396" s="243">
        <v>44</v>
      </c>
      <c r="M396" s="243">
        <v>68</v>
      </c>
      <c r="N396" s="243">
        <v>944</v>
      </c>
      <c r="O396" s="249">
        <v>1</v>
      </c>
      <c r="P396" s="249">
        <v>48</v>
      </c>
      <c r="Q396" s="249">
        <v>1048</v>
      </c>
      <c r="R396" s="410">
        <f t="shared" si="6"/>
        <v>1992</v>
      </c>
      <c r="S396" s="462">
        <v>329</v>
      </c>
      <c r="T396" s="387">
        <v>377</v>
      </c>
    </row>
    <row r="397" spans="1:20" x14ac:dyDescent="0.25">
      <c r="A397" s="387">
        <v>378</v>
      </c>
      <c r="B397" s="122"/>
      <c r="C397" s="122"/>
      <c r="D397" s="83" t="s">
        <v>1251</v>
      </c>
      <c r="E397" s="426" t="s">
        <v>1252</v>
      </c>
      <c r="F397" s="395">
        <v>2002</v>
      </c>
      <c r="G397" s="66" t="s">
        <v>7</v>
      </c>
      <c r="H397" s="395" t="s">
        <v>590</v>
      </c>
      <c r="I397" s="395" t="s">
        <v>591</v>
      </c>
      <c r="J397" s="395" t="s">
        <v>592</v>
      </c>
      <c r="K397" s="243">
        <v>0</v>
      </c>
      <c r="L397" s="243">
        <v>46</v>
      </c>
      <c r="M397" s="243">
        <v>88</v>
      </c>
      <c r="N397" s="243">
        <v>920</v>
      </c>
      <c r="O397" s="249">
        <v>1</v>
      </c>
      <c r="P397" s="249">
        <v>42</v>
      </c>
      <c r="Q397" s="249">
        <v>1072</v>
      </c>
      <c r="R397" s="410">
        <f t="shared" si="6"/>
        <v>1992</v>
      </c>
      <c r="S397" s="462">
        <v>329</v>
      </c>
      <c r="T397" s="387">
        <v>378</v>
      </c>
    </row>
    <row r="398" spans="1:20" x14ac:dyDescent="0.25">
      <c r="A398" s="387">
        <v>379</v>
      </c>
      <c r="B398" s="122"/>
      <c r="C398" s="122"/>
      <c r="D398" s="83" t="s">
        <v>327</v>
      </c>
      <c r="E398" s="426" t="s">
        <v>1253</v>
      </c>
      <c r="F398" s="395">
        <v>2002</v>
      </c>
      <c r="G398" s="66" t="s">
        <v>7</v>
      </c>
      <c r="H398" s="395" t="s">
        <v>737</v>
      </c>
      <c r="I398" s="395" t="s">
        <v>598</v>
      </c>
      <c r="J398" s="395" t="s">
        <v>592</v>
      </c>
      <c r="K398" s="243">
        <v>0</v>
      </c>
      <c r="L398" s="243">
        <v>45</v>
      </c>
      <c r="M398" s="243">
        <v>35</v>
      </c>
      <c r="N398" s="243">
        <v>936</v>
      </c>
      <c r="O398" s="249">
        <v>1</v>
      </c>
      <c r="P398" s="249">
        <v>46</v>
      </c>
      <c r="Q398" s="249">
        <v>1056</v>
      </c>
      <c r="R398" s="410">
        <f t="shared" si="6"/>
        <v>1992</v>
      </c>
      <c r="S398" s="462">
        <v>329</v>
      </c>
      <c r="T398" s="387">
        <v>379</v>
      </c>
    </row>
    <row r="399" spans="1:20" x14ac:dyDescent="0.25">
      <c r="A399" s="387">
        <v>380</v>
      </c>
      <c r="B399" s="122"/>
      <c r="C399" s="122"/>
      <c r="D399" s="83" t="s">
        <v>338</v>
      </c>
      <c r="E399" s="426" t="s">
        <v>1254</v>
      </c>
      <c r="F399" s="395">
        <v>2002</v>
      </c>
      <c r="G399" s="66" t="s">
        <v>7</v>
      </c>
      <c r="H399" s="395" t="s">
        <v>708</v>
      </c>
      <c r="I399" s="395" t="s">
        <v>591</v>
      </c>
      <c r="J399" s="395" t="s">
        <v>592</v>
      </c>
      <c r="K399" s="243">
        <v>0</v>
      </c>
      <c r="L399" s="243">
        <v>41</v>
      </c>
      <c r="M399" s="243" t="s">
        <v>74</v>
      </c>
      <c r="N399" s="243">
        <v>988</v>
      </c>
      <c r="O399" s="249">
        <v>1</v>
      </c>
      <c r="P399" s="249">
        <v>59</v>
      </c>
      <c r="Q399" s="249">
        <v>1004</v>
      </c>
      <c r="R399" s="410">
        <f t="shared" si="6"/>
        <v>1992</v>
      </c>
      <c r="S399" s="462">
        <v>329</v>
      </c>
      <c r="T399" s="387">
        <v>380</v>
      </c>
    </row>
    <row r="400" spans="1:20" x14ac:dyDescent="0.25">
      <c r="A400" s="387">
        <v>381</v>
      </c>
      <c r="B400" s="122"/>
      <c r="C400" s="122"/>
      <c r="D400" s="83" t="s">
        <v>1198</v>
      </c>
      <c r="E400" s="426" t="s">
        <v>1255</v>
      </c>
      <c r="F400" s="395">
        <v>2002</v>
      </c>
      <c r="G400" s="66" t="s">
        <v>7</v>
      </c>
      <c r="H400" s="395" t="s">
        <v>1256</v>
      </c>
      <c r="I400" s="395" t="s">
        <v>598</v>
      </c>
      <c r="J400" s="395" t="s">
        <v>592</v>
      </c>
      <c r="K400" s="243">
        <v>0</v>
      </c>
      <c r="L400" s="243">
        <v>44</v>
      </c>
      <c r="M400" s="243" t="s">
        <v>74</v>
      </c>
      <c r="N400" s="243">
        <v>952</v>
      </c>
      <c r="O400" s="249">
        <v>1</v>
      </c>
      <c r="P400" s="249">
        <v>50</v>
      </c>
      <c r="Q400" s="249">
        <v>1040</v>
      </c>
      <c r="R400" s="410">
        <f t="shared" si="6"/>
        <v>1992</v>
      </c>
      <c r="S400" s="462">
        <v>329</v>
      </c>
      <c r="T400" s="387">
        <v>381</v>
      </c>
    </row>
    <row r="401" spans="1:20" x14ac:dyDescent="0.25">
      <c r="A401" s="387">
        <v>382</v>
      </c>
      <c r="B401" s="122"/>
      <c r="C401" s="122"/>
      <c r="D401" s="83" t="s">
        <v>1257</v>
      </c>
      <c r="E401" s="426" t="s">
        <v>1258</v>
      </c>
      <c r="F401" s="395">
        <v>2002</v>
      </c>
      <c r="G401" s="66" t="s">
        <v>7</v>
      </c>
      <c r="H401" s="395" t="s">
        <v>654</v>
      </c>
      <c r="I401" s="395" t="s">
        <v>591</v>
      </c>
      <c r="J401" s="395" t="s">
        <v>592</v>
      </c>
      <c r="K401" s="243">
        <v>0</v>
      </c>
      <c r="L401" s="243">
        <v>39</v>
      </c>
      <c r="M401" s="243">
        <v>37</v>
      </c>
      <c r="N401" s="243">
        <v>1008</v>
      </c>
      <c r="O401" s="249">
        <v>2</v>
      </c>
      <c r="P401" s="249" t="s">
        <v>138</v>
      </c>
      <c r="Q401" s="249">
        <v>984</v>
      </c>
      <c r="R401" s="410">
        <f t="shared" si="6"/>
        <v>1992</v>
      </c>
      <c r="S401" s="462">
        <v>329</v>
      </c>
      <c r="T401" s="387">
        <v>382</v>
      </c>
    </row>
    <row r="402" spans="1:20" x14ac:dyDescent="0.25">
      <c r="A402" s="387">
        <v>383</v>
      </c>
      <c r="B402" s="122"/>
      <c r="C402" s="122"/>
      <c r="D402" s="439" t="s">
        <v>544</v>
      </c>
      <c r="E402" s="439"/>
      <c r="F402" s="67">
        <v>2003</v>
      </c>
      <c r="G402" s="67" t="s">
        <v>476</v>
      </c>
      <c r="H402" s="413" t="s">
        <v>480</v>
      </c>
      <c r="I402" s="83" t="s">
        <v>478</v>
      </c>
      <c r="J402" s="66" t="s">
        <v>479</v>
      </c>
      <c r="K402" s="243" t="s">
        <v>105</v>
      </c>
      <c r="L402" s="243" t="s">
        <v>142</v>
      </c>
      <c r="M402" s="243" t="s">
        <v>119</v>
      </c>
      <c r="N402" s="370">
        <v>960</v>
      </c>
      <c r="O402" s="249" t="s">
        <v>13</v>
      </c>
      <c r="P402" s="249" t="s">
        <v>61</v>
      </c>
      <c r="Q402" s="371">
        <v>1028</v>
      </c>
      <c r="R402" s="373">
        <f t="shared" si="6"/>
        <v>1988</v>
      </c>
      <c r="S402" s="409">
        <v>35</v>
      </c>
      <c r="T402" s="387">
        <v>383</v>
      </c>
    </row>
    <row r="403" spans="1:20" x14ac:dyDescent="0.25">
      <c r="A403" s="387">
        <v>384</v>
      </c>
      <c r="B403" s="122"/>
      <c r="C403" s="122"/>
      <c r="D403" s="439" t="s">
        <v>545</v>
      </c>
      <c r="E403" s="439"/>
      <c r="F403" s="67">
        <v>2002</v>
      </c>
      <c r="G403" s="67" t="s">
        <v>476</v>
      </c>
      <c r="H403" s="413" t="s">
        <v>483</v>
      </c>
      <c r="I403" s="83" t="s">
        <v>478</v>
      </c>
      <c r="J403" s="66" t="s">
        <v>479</v>
      </c>
      <c r="K403" s="243" t="s">
        <v>105</v>
      </c>
      <c r="L403" s="243" t="s">
        <v>11</v>
      </c>
      <c r="M403" s="243" t="s">
        <v>132</v>
      </c>
      <c r="N403" s="370">
        <v>984</v>
      </c>
      <c r="O403" s="249" t="s">
        <v>13</v>
      </c>
      <c r="P403" s="249" t="s">
        <v>203</v>
      </c>
      <c r="Q403" s="369">
        <v>1004</v>
      </c>
      <c r="R403" s="373">
        <f t="shared" si="6"/>
        <v>1988</v>
      </c>
      <c r="S403" s="409">
        <v>35</v>
      </c>
      <c r="T403" s="387">
        <v>384</v>
      </c>
    </row>
    <row r="404" spans="1:20" x14ac:dyDescent="0.25">
      <c r="A404" s="387">
        <v>385</v>
      </c>
      <c r="B404" s="122"/>
      <c r="C404" s="122"/>
      <c r="D404" s="83" t="s">
        <v>1259</v>
      </c>
      <c r="E404" s="426" t="s">
        <v>1184</v>
      </c>
      <c r="F404" s="395">
        <v>2002</v>
      </c>
      <c r="G404" s="66" t="s">
        <v>7</v>
      </c>
      <c r="H404" s="395" t="s">
        <v>918</v>
      </c>
      <c r="I404" s="395" t="s">
        <v>605</v>
      </c>
      <c r="J404" s="395" t="s">
        <v>592</v>
      </c>
      <c r="K404" s="243">
        <v>0</v>
      </c>
      <c r="L404" s="243">
        <v>41</v>
      </c>
      <c r="M404" s="243">
        <v>59</v>
      </c>
      <c r="N404" s="243">
        <v>984</v>
      </c>
      <c r="O404" s="249">
        <v>1</v>
      </c>
      <c r="P404" s="249">
        <v>59</v>
      </c>
      <c r="Q404" s="249">
        <v>1004</v>
      </c>
      <c r="R404" s="410">
        <f t="shared" si="6"/>
        <v>1988</v>
      </c>
      <c r="S404" s="462">
        <v>343</v>
      </c>
      <c r="T404" s="387">
        <v>385</v>
      </c>
    </row>
    <row r="405" spans="1:20" x14ac:dyDescent="0.25">
      <c r="A405" s="387">
        <v>386</v>
      </c>
      <c r="B405" s="122"/>
      <c r="C405" s="122"/>
      <c r="D405" s="83" t="s">
        <v>827</v>
      </c>
      <c r="E405" s="426" t="s">
        <v>1260</v>
      </c>
      <c r="F405" s="395">
        <v>2003</v>
      </c>
      <c r="G405" s="66" t="s">
        <v>7</v>
      </c>
      <c r="H405" s="395" t="s">
        <v>705</v>
      </c>
      <c r="I405" s="395" t="s">
        <v>598</v>
      </c>
      <c r="J405" s="395" t="s">
        <v>592</v>
      </c>
      <c r="K405" s="243">
        <v>0</v>
      </c>
      <c r="L405" s="243">
        <v>44</v>
      </c>
      <c r="M405" s="243">
        <v>98</v>
      </c>
      <c r="N405" s="243">
        <v>944</v>
      </c>
      <c r="O405" s="249">
        <v>1</v>
      </c>
      <c r="P405" s="249">
        <v>49</v>
      </c>
      <c r="Q405" s="249">
        <v>1044</v>
      </c>
      <c r="R405" s="410">
        <f t="shared" si="6"/>
        <v>1988</v>
      </c>
      <c r="S405" s="462">
        <v>343</v>
      </c>
      <c r="T405" s="387">
        <v>386</v>
      </c>
    </row>
    <row r="406" spans="1:20" x14ac:dyDescent="0.25">
      <c r="A406" s="387">
        <v>387</v>
      </c>
      <c r="B406" s="122"/>
      <c r="C406" s="122"/>
      <c r="D406" s="83" t="s">
        <v>805</v>
      </c>
      <c r="E406" s="426" t="s">
        <v>1261</v>
      </c>
      <c r="F406" s="395">
        <v>2002</v>
      </c>
      <c r="G406" s="66" t="s">
        <v>7</v>
      </c>
      <c r="H406" s="395" t="s">
        <v>678</v>
      </c>
      <c r="I406" s="395" t="s">
        <v>591</v>
      </c>
      <c r="J406" s="395" t="s">
        <v>592</v>
      </c>
      <c r="K406" s="243">
        <v>0</v>
      </c>
      <c r="L406" s="243">
        <v>44</v>
      </c>
      <c r="M406" s="243">
        <v>77</v>
      </c>
      <c r="N406" s="243">
        <v>944</v>
      </c>
      <c r="O406" s="249">
        <v>1</v>
      </c>
      <c r="P406" s="249">
        <v>49</v>
      </c>
      <c r="Q406" s="249">
        <v>1044</v>
      </c>
      <c r="R406" s="410">
        <f t="shared" si="6"/>
        <v>1988</v>
      </c>
      <c r="S406" s="462">
        <v>343</v>
      </c>
      <c r="T406" s="387">
        <v>387</v>
      </c>
    </row>
    <row r="407" spans="1:20" x14ac:dyDescent="0.25">
      <c r="A407" s="387">
        <v>388</v>
      </c>
      <c r="B407" s="122"/>
      <c r="C407" s="122"/>
      <c r="D407" s="83" t="s">
        <v>1262</v>
      </c>
      <c r="E407" s="426" t="s">
        <v>1263</v>
      </c>
      <c r="F407" s="395">
        <v>2003</v>
      </c>
      <c r="G407" s="66" t="s">
        <v>7</v>
      </c>
      <c r="H407" s="395" t="s">
        <v>724</v>
      </c>
      <c r="I407" s="395" t="s">
        <v>591</v>
      </c>
      <c r="J407" s="395" t="s">
        <v>592</v>
      </c>
      <c r="K407" s="243">
        <v>0</v>
      </c>
      <c r="L407" s="243">
        <v>43</v>
      </c>
      <c r="M407" s="243">
        <v>94</v>
      </c>
      <c r="N407" s="243">
        <v>956</v>
      </c>
      <c r="O407" s="249">
        <v>1</v>
      </c>
      <c r="P407" s="249">
        <v>52</v>
      </c>
      <c r="Q407" s="249">
        <v>1032</v>
      </c>
      <c r="R407" s="410">
        <f t="shared" si="6"/>
        <v>1988</v>
      </c>
      <c r="S407" s="462">
        <v>343</v>
      </c>
      <c r="T407" s="387">
        <v>388</v>
      </c>
    </row>
    <row r="408" spans="1:20" x14ac:dyDescent="0.25">
      <c r="A408" s="387">
        <v>389</v>
      </c>
      <c r="B408" s="122"/>
      <c r="C408" s="122"/>
      <c r="D408" s="83" t="s">
        <v>800</v>
      </c>
      <c r="E408" s="426" t="s">
        <v>1264</v>
      </c>
      <c r="F408" s="395">
        <v>2002</v>
      </c>
      <c r="G408" s="66" t="s">
        <v>7</v>
      </c>
      <c r="H408" s="395" t="s">
        <v>810</v>
      </c>
      <c r="I408" s="395" t="s">
        <v>598</v>
      </c>
      <c r="J408" s="395" t="s">
        <v>592</v>
      </c>
      <c r="K408" s="243">
        <v>0</v>
      </c>
      <c r="L408" s="243">
        <v>46</v>
      </c>
      <c r="M408" s="243" t="s">
        <v>74</v>
      </c>
      <c r="N408" s="243">
        <v>928</v>
      </c>
      <c r="O408" s="249">
        <v>1</v>
      </c>
      <c r="P408" s="249">
        <v>45</v>
      </c>
      <c r="Q408" s="249">
        <v>1060</v>
      </c>
      <c r="R408" s="410">
        <f t="shared" si="6"/>
        <v>1988</v>
      </c>
      <c r="S408" s="462">
        <v>343</v>
      </c>
      <c r="T408" s="387">
        <v>389</v>
      </c>
    </row>
    <row r="409" spans="1:20" x14ac:dyDescent="0.25">
      <c r="A409" s="387">
        <v>390</v>
      </c>
      <c r="B409" s="122"/>
      <c r="C409" s="122"/>
      <c r="D409" s="83" t="s">
        <v>305</v>
      </c>
      <c r="E409" s="426" t="s">
        <v>1265</v>
      </c>
      <c r="F409" s="395">
        <v>2003</v>
      </c>
      <c r="G409" s="66" t="s">
        <v>7</v>
      </c>
      <c r="H409" s="395" t="s">
        <v>1266</v>
      </c>
      <c r="I409" s="395" t="s">
        <v>605</v>
      </c>
      <c r="J409" s="395" t="s">
        <v>592</v>
      </c>
      <c r="K409" s="243">
        <v>0</v>
      </c>
      <c r="L409" s="243">
        <v>43</v>
      </c>
      <c r="M409" s="243" t="s">
        <v>120</v>
      </c>
      <c r="N409" s="243">
        <v>964</v>
      </c>
      <c r="O409" s="249">
        <v>1</v>
      </c>
      <c r="P409" s="249">
        <v>54</v>
      </c>
      <c r="Q409" s="249">
        <v>1024</v>
      </c>
      <c r="R409" s="410">
        <f t="shared" si="6"/>
        <v>1988</v>
      </c>
      <c r="S409" s="462">
        <v>343</v>
      </c>
      <c r="T409" s="387">
        <v>390</v>
      </c>
    </row>
    <row r="410" spans="1:20" x14ac:dyDescent="0.25">
      <c r="A410" s="387">
        <v>391</v>
      </c>
      <c r="B410" s="122"/>
      <c r="C410" s="122"/>
      <c r="D410" s="83" t="s">
        <v>875</v>
      </c>
      <c r="E410" s="426" t="s">
        <v>1267</v>
      </c>
      <c r="F410" s="395">
        <v>2002</v>
      </c>
      <c r="G410" s="66" t="s">
        <v>7</v>
      </c>
      <c r="H410" s="395" t="s">
        <v>1177</v>
      </c>
      <c r="I410" s="395" t="s">
        <v>591</v>
      </c>
      <c r="J410" s="395" t="s">
        <v>592</v>
      </c>
      <c r="K410" s="243">
        <v>0</v>
      </c>
      <c r="L410" s="243">
        <v>44</v>
      </c>
      <c r="M410" s="243" t="s">
        <v>74</v>
      </c>
      <c r="N410" s="243">
        <v>952</v>
      </c>
      <c r="O410" s="249">
        <v>1</v>
      </c>
      <c r="P410" s="249">
        <v>51</v>
      </c>
      <c r="Q410" s="249">
        <v>1036</v>
      </c>
      <c r="R410" s="410">
        <f t="shared" si="6"/>
        <v>1988</v>
      </c>
      <c r="S410" s="462">
        <v>343</v>
      </c>
      <c r="T410" s="387">
        <v>391</v>
      </c>
    </row>
    <row r="411" spans="1:20" x14ac:dyDescent="0.25">
      <c r="A411" s="387">
        <v>392</v>
      </c>
      <c r="B411" s="122"/>
      <c r="C411" s="122"/>
      <c r="D411" s="439" t="s">
        <v>546</v>
      </c>
      <c r="E411" s="439"/>
      <c r="F411" s="67">
        <v>2002</v>
      </c>
      <c r="G411" s="67" t="s">
        <v>476</v>
      </c>
      <c r="H411" s="414" t="s">
        <v>483</v>
      </c>
      <c r="I411" s="83" t="s">
        <v>478</v>
      </c>
      <c r="J411" s="66" t="s">
        <v>479</v>
      </c>
      <c r="K411" s="243" t="s">
        <v>105</v>
      </c>
      <c r="L411" s="243" t="s">
        <v>179</v>
      </c>
      <c r="M411" s="243" t="s">
        <v>345</v>
      </c>
      <c r="N411" s="370">
        <v>920</v>
      </c>
      <c r="O411" s="249" t="s">
        <v>13</v>
      </c>
      <c r="P411" s="249" t="s">
        <v>16</v>
      </c>
      <c r="Q411" s="369">
        <v>1064</v>
      </c>
      <c r="R411" s="373">
        <f t="shared" si="6"/>
        <v>1984</v>
      </c>
      <c r="S411" s="409">
        <v>37</v>
      </c>
      <c r="T411" s="387">
        <v>392</v>
      </c>
    </row>
    <row r="412" spans="1:20" x14ac:dyDescent="0.25">
      <c r="A412" s="387">
        <v>393</v>
      </c>
      <c r="B412" s="122"/>
      <c r="C412" s="122"/>
      <c r="D412" s="83" t="s">
        <v>253</v>
      </c>
      <c r="E412" s="426" t="s">
        <v>1268</v>
      </c>
      <c r="F412" s="395">
        <v>2002</v>
      </c>
      <c r="G412" s="66" t="s">
        <v>7</v>
      </c>
      <c r="H412" s="395" t="s">
        <v>1269</v>
      </c>
      <c r="I412" s="395" t="s">
        <v>605</v>
      </c>
      <c r="J412" s="395" t="s">
        <v>592</v>
      </c>
      <c r="K412" s="243">
        <v>0</v>
      </c>
      <c r="L412" s="243">
        <v>46</v>
      </c>
      <c r="M412" s="243" t="s">
        <v>74</v>
      </c>
      <c r="N412" s="243">
        <v>928</v>
      </c>
      <c r="O412" s="249">
        <v>1</v>
      </c>
      <c r="P412" s="249">
        <v>46</v>
      </c>
      <c r="Q412" s="249">
        <v>1056</v>
      </c>
      <c r="R412" s="410">
        <f t="shared" si="6"/>
        <v>1984</v>
      </c>
      <c r="S412" s="462">
        <v>350</v>
      </c>
      <c r="T412" s="387">
        <v>393</v>
      </c>
    </row>
    <row r="413" spans="1:20" x14ac:dyDescent="0.25">
      <c r="A413" s="387">
        <v>394</v>
      </c>
      <c r="B413" s="122"/>
      <c r="C413" s="122"/>
      <c r="D413" s="83" t="s">
        <v>369</v>
      </c>
      <c r="E413" s="426" t="s">
        <v>1270</v>
      </c>
      <c r="F413" s="395">
        <v>2002</v>
      </c>
      <c r="G413" s="66" t="s">
        <v>7</v>
      </c>
      <c r="H413" s="395" t="s">
        <v>702</v>
      </c>
      <c r="I413" s="395" t="s">
        <v>591</v>
      </c>
      <c r="J413" s="395" t="s">
        <v>592</v>
      </c>
      <c r="K413" s="243">
        <v>0</v>
      </c>
      <c r="L413" s="243">
        <v>48</v>
      </c>
      <c r="M413" s="243">
        <v>61</v>
      </c>
      <c r="N413" s="243">
        <v>900</v>
      </c>
      <c r="O413" s="249">
        <v>1</v>
      </c>
      <c r="P413" s="249">
        <v>39</v>
      </c>
      <c r="Q413" s="249">
        <v>1084</v>
      </c>
      <c r="R413" s="410">
        <f t="shared" si="6"/>
        <v>1984</v>
      </c>
      <c r="S413" s="462">
        <v>350</v>
      </c>
      <c r="T413" s="387">
        <v>394</v>
      </c>
    </row>
    <row r="414" spans="1:20" x14ac:dyDescent="0.25">
      <c r="A414" s="387">
        <v>395</v>
      </c>
      <c r="B414" s="122"/>
      <c r="C414" s="122"/>
      <c r="D414" s="83" t="s">
        <v>1088</v>
      </c>
      <c r="E414" s="426" t="s">
        <v>1271</v>
      </c>
      <c r="F414" s="395">
        <v>2002</v>
      </c>
      <c r="G414" s="66" t="s">
        <v>7</v>
      </c>
      <c r="H414" s="395" t="s">
        <v>1126</v>
      </c>
      <c r="I414" s="395" t="s">
        <v>591</v>
      </c>
      <c r="J414" s="395" t="s">
        <v>592</v>
      </c>
      <c r="K414" s="243">
        <v>0</v>
      </c>
      <c r="L414" s="243">
        <v>39</v>
      </c>
      <c r="M414" s="243" t="s">
        <v>125</v>
      </c>
      <c r="N414" s="243">
        <v>1012</v>
      </c>
      <c r="O414" s="249">
        <v>2</v>
      </c>
      <c r="P414" s="249" t="s">
        <v>112</v>
      </c>
      <c r="Q414" s="249">
        <v>972</v>
      </c>
      <c r="R414" s="410">
        <f t="shared" si="6"/>
        <v>1984</v>
      </c>
      <c r="S414" s="462">
        <v>350</v>
      </c>
      <c r="T414" s="387">
        <v>395</v>
      </c>
    </row>
    <row r="415" spans="1:20" x14ac:dyDescent="0.25">
      <c r="A415" s="387">
        <v>396</v>
      </c>
      <c r="B415" s="122"/>
      <c r="C415" s="122"/>
      <c r="D415" s="83" t="s">
        <v>303</v>
      </c>
      <c r="E415" s="426" t="s">
        <v>1272</v>
      </c>
      <c r="F415" s="395">
        <v>2002</v>
      </c>
      <c r="G415" s="66" t="s">
        <v>7</v>
      </c>
      <c r="H415" s="395" t="s">
        <v>865</v>
      </c>
      <c r="I415" s="395" t="s">
        <v>591</v>
      </c>
      <c r="J415" s="395" t="s">
        <v>592</v>
      </c>
      <c r="K415" s="243">
        <v>0</v>
      </c>
      <c r="L415" s="243">
        <v>46</v>
      </c>
      <c r="M415" s="243">
        <v>91</v>
      </c>
      <c r="N415" s="243">
        <v>920</v>
      </c>
      <c r="O415" s="249">
        <v>1</v>
      </c>
      <c r="P415" s="249">
        <v>44</v>
      </c>
      <c r="Q415" s="249">
        <v>1064</v>
      </c>
      <c r="R415" s="410">
        <f t="shared" si="6"/>
        <v>1984</v>
      </c>
      <c r="S415" s="462">
        <v>350</v>
      </c>
      <c r="T415" s="387">
        <v>396</v>
      </c>
    </row>
    <row r="416" spans="1:20" x14ac:dyDescent="0.25">
      <c r="A416" s="387">
        <v>397</v>
      </c>
      <c r="B416" s="122"/>
      <c r="C416" s="122"/>
      <c r="D416" s="83" t="s">
        <v>141</v>
      </c>
      <c r="E416" s="426" t="s">
        <v>1273</v>
      </c>
      <c r="F416" s="395">
        <v>2002</v>
      </c>
      <c r="G416" s="66" t="s">
        <v>7</v>
      </c>
      <c r="H416" s="395" t="s">
        <v>1274</v>
      </c>
      <c r="I416" s="395" t="s">
        <v>605</v>
      </c>
      <c r="J416" s="395" t="s">
        <v>592</v>
      </c>
      <c r="K416" s="243">
        <v>0</v>
      </c>
      <c r="L416" s="243">
        <v>40</v>
      </c>
      <c r="M416" s="243">
        <v>99</v>
      </c>
      <c r="N416" s="243">
        <v>992</v>
      </c>
      <c r="O416" s="249">
        <v>2</v>
      </c>
      <c r="P416" s="249" t="s">
        <v>62</v>
      </c>
      <c r="Q416" s="249">
        <v>992</v>
      </c>
      <c r="R416" s="410">
        <f t="shared" si="6"/>
        <v>1984</v>
      </c>
      <c r="S416" s="462">
        <v>350</v>
      </c>
      <c r="T416" s="387">
        <v>397</v>
      </c>
    </row>
    <row r="417" spans="1:20" x14ac:dyDescent="0.25">
      <c r="A417" s="387">
        <v>398</v>
      </c>
      <c r="B417" s="122"/>
      <c r="C417" s="122"/>
      <c r="D417" s="83" t="s">
        <v>805</v>
      </c>
      <c r="E417" s="426" t="s">
        <v>1275</v>
      </c>
      <c r="F417" s="395">
        <v>2003</v>
      </c>
      <c r="G417" s="66" t="s">
        <v>7</v>
      </c>
      <c r="H417" s="395" t="s">
        <v>1276</v>
      </c>
      <c r="I417" s="395" t="s">
        <v>591</v>
      </c>
      <c r="J417" s="395" t="s">
        <v>592</v>
      </c>
      <c r="K417" s="243">
        <v>0</v>
      </c>
      <c r="L417" s="243">
        <v>44</v>
      </c>
      <c r="M417" s="243" t="s">
        <v>120</v>
      </c>
      <c r="N417" s="243">
        <v>952</v>
      </c>
      <c r="O417" s="249">
        <v>1</v>
      </c>
      <c r="P417" s="249">
        <v>52</v>
      </c>
      <c r="Q417" s="249">
        <v>1032</v>
      </c>
      <c r="R417" s="410">
        <f t="shared" si="6"/>
        <v>1984</v>
      </c>
      <c r="S417" s="462">
        <v>350</v>
      </c>
      <c r="T417" s="387">
        <v>398</v>
      </c>
    </row>
    <row r="418" spans="1:20" x14ac:dyDescent="0.25">
      <c r="A418" s="387">
        <v>399</v>
      </c>
      <c r="B418" s="122"/>
      <c r="C418" s="122"/>
      <c r="D418" s="83" t="s">
        <v>1277</v>
      </c>
      <c r="E418" s="426" t="s">
        <v>1278</v>
      </c>
      <c r="F418" s="395">
        <v>2002</v>
      </c>
      <c r="G418" s="66" t="s">
        <v>7</v>
      </c>
      <c r="H418" s="395" t="s">
        <v>702</v>
      </c>
      <c r="I418" s="395" t="s">
        <v>591</v>
      </c>
      <c r="J418" s="395" t="s">
        <v>592</v>
      </c>
      <c r="K418" s="243">
        <v>0</v>
      </c>
      <c r="L418" s="243">
        <v>41</v>
      </c>
      <c r="M418" s="243">
        <v>96</v>
      </c>
      <c r="N418" s="243">
        <v>980</v>
      </c>
      <c r="O418" s="249">
        <v>1</v>
      </c>
      <c r="P418" s="249">
        <v>59</v>
      </c>
      <c r="Q418" s="249">
        <v>1004</v>
      </c>
      <c r="R418" s="410">
        <f t="shared" si="6"/>
        <v>1984</v>
      </c>
      <c r="S418" s="462">
        <v>350</v>
      </c>
      <c r="T418" s="387">
        <v>399</v>
      </c>
    </row>
    <row r="419" spans="1:20" x14ac:dyDescent="0.25">
      <c r="A419" s="387">
        <v>400</v>
      </c>
      <c r="B419" s="122"/>
      <c r="C419" s="122"/>
      <c r="D419" s="83" t="s">
        <v>1279</v>
      </c>
      <c r="E419" s="426" t="s">
        <v>1280</v>
      </c>
      <c r="F419" s="395">
        <v>2002</v>
      </c>
      <c r="G419" s="66" t="s">
        <v>7</v>
      </c>
      <c r="H419" s="395" t="s">
        <v>668</v>
      </c>
      <c r="I419" s="395" t="s">
        <v>591</v>
      </c>
      <c r="J419" s="395" t="s">
        <v>592</v>
      </c>
      <c r="K419" s="243">
        <v>0</v>
      </c>
      <c r="L419" s="243">
        <v>43</v>
      </c>
      <c r="M419" s="243">
        <v>46</v>
      </c>
      <c r="N419" s="243">
        <v>960</v>
      </c>
      <c r="O419" s="249">
        <v>1</v>
      </c>
      <c r="P419" s="249">
        <v>54</v>
      </c>
      <c r="Q419" s="249">
        <v>1024</v>
      </c>
      <c r="R419" s="410">
        <f t="shared" si="6"/>
        <v>1984</v>
      </c>
      <c r="S419" s="462">
        <v>350</v>
      </c>
      <c r="T419" s="387">
        <v>400</v>
      </c>
    </row>
    <row r="420" spans="1:20" x14ac:dyDescent="0.25">
      <c r="A420" s="387">
        <v>401</v>
      </c>
      <c r="B420" s="122"/>
      <c r="C420" s="122"/>
      <c r="D420" s="83" t="s">
        <v>279</v>
      </c>
      <c r="E420" s="426" t="s">
        <v>1130</v>
      </c>
      <c r="F420" s="395">
        <v>2002</v>
      </c>
      <c r="G420" s="66" t="s">
        <v>7</v>
      </c>
      <c r="H420" s="395" t="s">
        <v>1281</v>
      </c>
      <c r="I420" s="395" t="s">
        <v>591</v>
      </c>
      <c r="J420" s="395" t="s">
        <v>592</v>
      </c>
      <c r="K420" s="243">
        <v>0</v>
      </c>
      <c r="L420" s="243">
        <v>36</v>
      </c>
      <c r="M420" s="243">
        <v>98</v>
      </c>
      <c r="N420" s="243">
        <v>1040</v>
      </c>
      <c r="O420" s="249">
        <v>2</v>
      </c>
      <c r="P420" s="249">
        <v>14</v>
      </c>
      <c r="Q420" s="249">
        <v>944</v>
      </c>
      <c r="R420" s="410">
        <f t="shared" si="6"/>
        <v>1984</v>
      </c>
      <c r="S420" s="462">
        <v>350</v>
      </c>
      <c r="T420" s="387">
        <v>401</v>
      </c>
    </row>
    <row r="421" spans="1:20" x14ac:dyDescent="0.25">
      <c r="A421" s="387">
        <v>402</v>
      </c>
      <c r="B421" s="122"/>
      <c r="C421" s="122"/>
      <c r="D421" s="83" t="s">
        <v>182</v>
      </c>
      <c r="E421" s="426" t="s">
        <v>1282</v>
      </c>
      <c r="F421" s="395">
        <v>2002</v>
      </c>
      <c r="G421" s="66" t="s">
        <v>7</v>
      </c>
      <c r="H421" s="395" t="s">
        <v>1283</v>
      </c>
      <c r="I421" s="395" t="s">
        <v>591</v>
      </c>
      <c r="J421" s="395" t="s">
        <v>592</v>
      </c>
      <c r="K421" s="243">
        <v>0</v>
      </c>
      <c r="L421" s="243">
        <v>39</v>
      </c>
      <c r="M421" s="243" t="s">
        <v>112</v>
      </c>
      <c r="N421" s="243">
        <v>1012</v>
      </c>
      <c r="O421" s="249">
        <v>2</v>
      </c>
      <c r="P421" s="249" t="s">
        <v>112</v>
      </c>
      <c r="Q421" s="249">
        <v>972</v>
      </c>
      <c r="R421" s="410">
        <f t="shared" si="6"/>
        <v>1984</v>
      </c>
      <c r="S421" s="462">
        <v>350</v>
      </c>
      <c r="T421" s="387">
        <v>402</v>
      </c>
    </row>
    <row r="422" spans="1:20" x14ac:dyDescent="0.25">
      <c r="A422" s="387">
        <v>403</v>
      </c>
      <c r="B422" s="122"/>
      <c r="C422" s="122"/>
      <c r="D422" s="83" t="s">
        <v>1284</v>
      </c>
      <c r="E422" s="426" t="s">
        <v>743</v>
      </c>
      <c r="F422" s="395">
        <v>2002</v>
      </c>
      <c r="G422" s="66" t="s">
        <v>7</v>
      </c>
      <c r="H422" s="395" t="s">
        <v>1285</v>
      </c>
      <c r="I422" s="395" t="s">
        <v>591</v>
      </c>
      <c r="J422" s="395" t="s">
        <v>683</v>
      </c>
      <c r="K422" s="243">
        <v>0</v>
      </c>
      <c r="L422" s="243">
        <v>41</v>
      </c>
      <c r="M422" s="243">
        <v>20</v>
      </c>
      <c r="N422" s="243">
        <v>988</v>
      </c>
      <c r="O422" s="249">
        <v>2</v>
      </c>
      <c r="P422" s="249" t="s">
        <v>14</v>
      </c>
      <c r="Q422" s="249">
        <v>996</v>
      </c>
      <c r="R422" s="410">
        <f t="shared" si="6"/>
        <v>1984</v>
      </c>
      <c r="S422" s="462">
        <v>350</v>
      </c>
      <c r="T422" s="387">
        <v>403</v>
      </c>
    </row>
    <row r="423" spans="1:20" x14ac:dyDescent="0.25">
      <c r="A423" s="387">
        <v>404</v>
      </c>
      <c r="B423" s="122"/>
      <c r="C423" s="122"/>
      <c r="D423" s="83" t="s">
        <v>418</v>
      </c>
      <c r="E423" s="426" t="s">
        <v>1286</v>
      </c>
      <c r="F423" s="395">
        <v>2002</v>
      </c>
      <c r="G423" s="66" t="s">
        <v>7</v>
      </c>
      <c r="H423" s="395" t="s">
        <v>639</v>
      </c>
      <c r="I423" s="395" t="s">
        <v>598</v>
      </c>
      <c r="J423" s="395" t="s">
        <v>592</v>
      </c>
      <c r="K423" s="243">
        <v>0</v>
      </c>
      <c r="L423" s="243">
        <v>42</v>
      </c>
      <c r="M423" s="243" t="s">
        <v>74</v>
      </c>
      <c r="N423" s="243">
        <v>976</v>
      </c>
      <c r="O423" s="249">
        <v>1</v>
      </c>
      <c r="P423" s="249">
        <v>58</v>
      </c>
      <c r="Q423" s="249">
        <v>1008</v>
      </c>
      <c r="R423" s="410">
        <f t="shared" si="6"/>
        <v>1984</v>
      </c>
      <c r="S423" s="462">
        <v>350</v>
      </c>
      <c r="T423" s="387">
        <v>404</v>
      </c>
    </row>
    <row r="424" spans="1:20" x14ac:dyDescent="0.25">
      <c r="A424" s="387">
        <v>405</v>
      </c>
      <c r="B424" s="122"/>
      <c r="C424" s="122"/>
      <c r="D424" s="83" t="s">
        <v>680</v>
      </c>
      <c r="E424" s="426" t="s">
        <v>1287</v>
      </c>
      <c r="F424" s="395">
        <v>2002</v>
      </c>
      <c r="G424" s="66" t="s">
        <v>7</v>
      </c>
      <c r="H424" s="395" t="s">
        <v>702</v>
      </c>
      <c r="I424" s="395" t="s">
        <v>591</v>
      </c>
      <c r="J424" s="395" t="s">
        <v>592</v>
      </c>
      <c r="K424" s="243">
        <v>0</v>
      </c>
      <c r="L424" s="243">
        <v>44</v>
      </c>
      <c r="M424" s="243">
        <v>34</v>
      </c>
      <c r="N424" s="243">
        <v>948</v>
      </c>
      <c r="O424" s="249">
        <v>1</v>
      </c>
      <c r="P424" s="249">
        <v>51</v>
      </c>
      <c r="Q424" s="249">
        <v>1036</v>
      </c>
      <c r="R424" s="410">
        <f t="shared" si="6"/>
        <v>1984</v>
      </c>
      <c r="S424" s="462">
        <v>350</v>
      </c>
      <c r="T424" s="387">
        <v>405</v>
      </c>
    </row>
    <row r="425" spans="1:20" x14ac:dyDescent="0.25">
      <c r="A425" s="387">
        <v>406</v>
      </c>
      <c r="B425" s="122"/>
      <c r="C425" s="122"/>
      <c r="D425" s="83" t="s">
        <v>819</v>
      </c>
      <c r="E425" s="426" t="s">
        <v>1288</v>
      </c>
      <c r="F425" s="395">
        <v>2002</v>
      </c>
      <c r="G425" s="66" t="s">
        <v>7</v>
      </c>
      <c r="H425" s="395" t="s">
        <v>639</v>
      </c>
      <c r="I425" s="395" t="s">
        <v>598</v>
      </c>
      <c r="J425" s="395" t="s">
        <v>592</v>
      </c>
      <c r="K425" s="243">
        <v>0</v>
      </c>
      <c r="L425" s="243">
        <v>43</v>
      </c>
      <c r="M425" s="243">
        <v>65</v>
      </c>
      <c r="N425" s="243">
        <v>960</v>
      </c>
      <c r="O425" s="249">
        <v>1</v>
      </c>
      <c r="P425" s="249">
        <v>54</v>
      </c>
      <c r="Q425" s="249">
        <v>1024</v>
      </c>
      <c r="R425" s="410">
        <f t="shared" si="6"/>
        <v>1984</v>
      </c>
      <c r="S425" s="462">
        <v>350</v>
      </c>
      <c r="T425" s="387">
        <v>406</v>
      </c>
    </row>
    <row r="426" spans="1:20" x14ac:dyDescent="0.25">
      <c r="A426" s="387">
        <v>407</v>
      </c>
      <c r="B426" s="122"/>
      <c r="C426" s="122"/>
      <c r="D426" s="83" t="s">
        <v>687</v>
      </c>
      <c r="E426" s="426" t="s">
        <v>1289</v>
      </c>
      <c r="F426" s="395">
        <v>2002</v>
      </c>
      <c r="G426" s="66" t="s">
        <v>7</v>
      </c>
      <c r="H426" s="395" t="s">
        <v>705</v>
      </c>
      <c r="I426" s="395" t="s">
        <v>598</v>
      </c>
      <c r="J426" s="395" t="s">
        <v>592</v>
      </c>
      <c r="K426" s="243">
        <v>0</v>
      </c>
      <c r="L426" s="243">
        <v>42</v>
      </c>
      <c r="M426" s="243">
        <v>35</v>
      </c>
      <c r="N426" s="243">
        <v>972</v>
      </c>
      <c r="O426" s="249">
        <v>1</v>
      </c>
      <c r="P426" s="249">
        <v>57</v>
      </c>
      <c r="Q426" s="249">
        <v>1012</v>
      </c>
      <c r="R426" s="410">
        <f t="shared" si="6"/>
        <v>1984</v>
      </c>
      <c r="S426" s="462">
        <v>350</v>
      </c>
      <c r="T426" s="387">
        <v>407</v>
      </c>
    </row>
    <row r="427" spans="1:20" x14ac:dyDescent="0.25">
      <c r="A427" s="387">
        <v>408</v>
      </c>
      <c r="B427" s="122"/>
      <c r="C427" s="458"/>
      <c r="D427" s="83" t="s">
        <v>375</v>
      </c>
      <c r="E427" s="426" t="s">
        <v>755</v>
      </c>
      <c r="F427" s="395">
        <v>2002</v>
      </c>
      <c r="G427" s="66" t="s">
        <v>7</v>
      </c>
      <c r="H427" s="395" t="s">
        <v>946</v>
      </c>
      <c r="I427" s="395" t="s">
        <v>598</v>
      </c>
      <c r="J427" s="395" t="s">
        <v>592</v>
      </c>
      <c r="K427" s="243">
        <v>0</v>
      </c>
      <c r="L427" s="243">
        <v>44</v>
      </c>
      <c r="M427" s="243">
        <v>33</v>
      </c>
      <c r="N427" s="243">
        <v>948</v>
      </c>
      <c r="O427" s="249">
        <v>1</v>
      </c>
      <c r="P427" s="249">
        <v>51</v>
      </c>
      <c r="Q427" s="249">
        <v>1036</v>
      </c>
      <c r="R427" s="410">
        <f t="shared" si="6"/>
        <v>1984</v>
      </c>
      <c r="S427" s="462">
        <v>350</v>
      </c>
      <c r="T427" s="387">
        <v>408</v>
      </c>
    </row>
    <row r="428" spans="1:20" x14ac:dyDescent="0.25">
      <c r="A428" s="387">
        <v>409</v>
      </c>
      <c r="B428" s="122"/>
      <c r="C428" s="122"/>
      <c r="D428" s="439" t="s">
        <v>547</v>
      </c>
      <c r="E428" s="439"/>
      <c r="F428" s="67">
        <v>2002</v>
      </c>
      <c r="G428" s="67" t="s">
        <v>476</v>
      </c>
      <c r="H428" s="413" t="s">
        <v>477</v>
      </c>
      <c r="I428" s="83" t="s">
        <v>478</v>
      </c>
      <c r="J428" s="66" t="s">
        <v>479</v>
      </c>
      <c r="K428" s="243" t="s">
        <v>105</v>
      </c>
      <c r="L428" s="243" t="s">
        <v>22</v>
      </c>
      <c r="M428" s="243" t="s">
        <v>136</v>
      </c>
      <c r="N428" s="370">
        <v>940</v>
      </c>
      <c r="O428" s="249" t="s">
        <v>13</v>
      </c>
      <c r="P428" s="249" t="s">
        <v>185</v>
      </c>
      <c r="Q428" s="369">
        <v>1040</v>
      </c>
      <c r="R428" s="373">
        <f t="shared" si="6"/>
        <v>1980</v>
      </c>
      <c r="S428" s="409">
        <v>38</v>
      </c>
      <c r="T428" s="387">
        <v>409</v>
      </c>
    </row>
    <row r="429" spans="1:20" x14ac:dyDescent="0.25">
      <c r="A429" s="387">
        <v>410</v>
      </c>
      <c r="B429" s="122"/>
      <c r="C429" s="137"/>
      <c r="D429" s="83" t="s">
        <v>1290</v>
      </c>
      <c r="E429" s="426" t="s">
        <v>1291</v>
      </c>
      <c r="F429" s="395">
        <v>2002</v>
      </c>
      <c r="G429" s="66" t="s">
        <v>7</v>
      </c>
      <c r="H429" s="395" t="s">
        <v>1292</v>
      </c>
      <c r="I429" s="395" t="s">
        <v>591</v>
      </c>
      <c r="J429" s="395" t="s">
        <v>592</v>
      </c>
      <c r="K429" s="243">
        <v>0</v>
      </c>
      <c r="L429" s="243">
        <v>39</v>
      </c>
      <c r="M429" s="243" t="s">
        <v>74</v>
      </c>
      <c r="N429" s="243">
        <v>1012</v>
      </c>
      <c r="O429" s="249">
        <v>2</v>
      </c>
      <c r="P429" s="249" t="s">
        <v>136</v>
      </c>
      <c r="Q429" s="249">
        <v>968</v>
      </c>
      <c r="R429" s="410">
        <f t="shared" si="6"/>
        <v>1980</v>
      </c>
      <c r="S429" s="462">
        <v>366</v>
      </c>
      <c r="T429" s="387">
        <v>410</v>
      </c>
    </row>
    <row r="430" spans="1:20" x14ac:dyDescent="0.25">
      <c r="A430" s="387">
        <v>411</v>
      </c>
      <c r="B430" s="122"/>
      <c r="C430" s="137"/>
      <c r="D430" s="83" t="s">
        <v>1293</v>
      </c>
      <c r="E430" s="426" t="s">
        <v>1294</v>
      </c>
      <c r="F430" s="395">
        <v>2002</v>
      </c>
      <c r="G430" s="66" t="s">
        <v>7</v>
      </c>
      <c r="H430" s="395" t="s">
        <v>1295</v>
      </c>
      <c r="I430" s="395" t="s">
        <v>598</v>
      </c>
      <c r="J430" s="395" t="s">
        <v>592</v>
      </c>
      <c r="K430" s="243">
        <v>0</v>
      </c>
      <c r="L430" s="243">
        <v>40</v>
      </c>
      <c r="M430" s="243" t="s">
        <v>74</v>
      </c>
      <c r="N430" s="243">
        <v>1000</v>
      </c>
      <c r="O430" s="249">
        <v>2</v>
      </c>
      <c r="P430" s="249" t="s">
        <v>116</v>
      </c>
      <c r="Q430" s="249">
        <v>980</v>
      </c>
      <c r="R430" s="410">
        <f t="shared" si="6"/>
        <v>1980</v>
      </c>
      <c r="S430" s="462">
        <v>366</v>
      </c>
      <c r="T430" s="387">
        <v>411</v>
      </c>
    </row>
    <row r="431" spans="1:20" x14ac:dyDescent="0.25">
      <c r="A431" s="387">
        <v>412</v>
      </c>
      <c r="B431" s="122"/>
      <c r="C431" s="137"/>
      <c r="D431" s="83" t="s">
        <v>402</v>
      </c>
      <c r="E431" s="426" t="s">
        <v>1296</v>
      </c>
      <c r="F431" s="395">
        <v>2002</v>
      </c>
      <c r="G431" s="66" t="s">
        <v>7</v>
      </c>
      <c r="H431" s="395" t="s">
        <v>1074</v>
      </c>
      <c r="I431" s="395" t="s">
        <v>598</v>
      </c>
      <c r="J431" s="395" t="s">
        <v>592</v>
      </c>
      <c r="K431" s="243">
        <v>0</v>
      </c>
      <c r="L431" s="243">
        <v>45</v>
      </c>
      <c r="M431" s="243" t="s">
        <v>120</v>
      </c>
      <c r="N431" s="243">
        <v>940</v>
      </c>
      <c r="O431" s="249">
        <v>1</v>
      </c>
      <c r="P431" s="249">
        <v>50</v>
      </c>
      <c r="Q431" s="249">
        <v>1040</v>
      </c>
      <c r="R431" s="410">
        <f t="shared" si="6"/>
        <v>1980</v>
      </c>
      <c r="S431" s="462">
        <v>366</v>
      </c>
      <c r="T431" s="387">
        <v>412</v>
      </c>
    </row>
    <row r="432" spans="1:20" x14ac:dyDescent="0.25">
      <c r="A432" s="387">
        <v>413</v>
      </c>
      <c r="B432" s="122"/>
      <c r="C432" s="137"/>
      <c r="D432" s="83" t="s">
        <v>1297</v>
      </c>
      <c r="E432" s="426" t="s">
        <v>1130</v>
      </c>
      <c r="F432" s="395">
        <v>2002</v>
      </c>
      <c r="G432" s="66" t="s">
        <v>7</v>
      </c>
      <c r="H432" s="395" t="s">
        <v>1298</v>
      </c>
      <c r="I432" s="395" t="s">
        <v>605</v>
      </c>
      <c r="J432" s="395" t="s">
        <v>592</v>
      </c>
      <c r="K432" s="243">
        <v>0</v>
      </c>
      <c r="L432" s="243">
        <v>43</v>
      </c>
      <c r="M432" s="243">
        <v>14</v>
      </c>
      <c r="N432" s="243">
        <v>964</v>
      </c>
      <c r="O432" s="249">
        <v>1</v>
      </c>
      <c r="P432" s="249">
        <v>56</v>
      </c>
      <c r="Q432" s="249">
        <v>1016</v>
      </c>
      <c r="R432" s="410">
        <f t="shared" si="6"/>
        <v>1980</v>
      </c>
      <c r="S432" s="462">
        <v>366</v>
      </c>
      <c r="T432" s="387">
        <v>413</v>
      </c>
    </row>
    <row r="433" spans="1:20" x14ac:dyDescent="0.25">
      <c r="A433" s="387">
        <v>414</v>
      </c>
      <c r="B433" s="122"/>
      <c r="C433" s="137"/>
      <c r="D433" s="83" t="s">
        <v>680</v>
      </c>
      <c r="E433" s="426" t="s">
        <v>1299</v>
      </c>
      <c r="F433" s="395">
        <v>2003</v>
      </c>
      <c r="G433" s="66" t="s">
        <v>7</v>
      </c>
      <c r="H433" s="395" t="s">
        <v>865</v>
      </c>
      <c r="I433" s="395" t="s">
        <v>591</v>
      </c>
      <c r="J433" s="395" t="s">
        <v>592</v>
      </c>
      <c r="K433" s="243">
        <v>0</v>
      </c>
      <c r="L433" s="243">
        <v>43</v>
      </c>
      <c r="M433" s="243">
        <v>15</v>
      </c>
      <c r="N433" s="243">
        <v>964</v>
      </c>
      <c r="O433" s="249">
        <v>1</v>
      </c>
      <c r="P433" s="249">
        <v>56</v>
      </c>
      <c r="Q433" s="249">
        <v>1016</v>
      </c>
      <c r="R433" s="410">
        <f t="shared" si="6"/>
        <v>1980</v>
      </c>
      <c r="S433" s="462">
        <v>366</v>
      </c>
      <c r="T433" s="387">
        <v>414</v>
      </c>
    </row>
    <row r="434" spans="1:20" x14ac:dyDescent="0.25">
      <c r="A434" s="387">
        <v>415</v>
      </c>
      <c r="B434" s="122"/>
      <c r="C434" s="137"/>
      <c r="D434" s="83" t="s">
        <v>1300</v>
      </c>
      <c r="E434" s="426" t="s">
        <v>1301</v>
      </c>
      <c r="F434" s="395">
        <v>2003</v>
      </c>
      <c r="G434" s="66" t="s">
        <v>7</v>
      </c>
      <c r="H434" s="395" t="s">
        <v>619</v>
      </c>
      <c r="I434" s="395" t="s">
        <v>591</v>
      </c>
      <c r="J434" s="395" t="s">
        <v>592</v>
      </c>
      <c r="K434" s="243">
        <v>0</v>
      </c>
      <c r="L434" s="243">
        <v>46</v>
      </c>
      <c r="M434" s="243">
        <v>76</v>
      </c>
      <c r="N434" s="243">
        <v>920</v>
      </c>
      <c r="O434" s="249">
        <v>1</v>
      </c>
      <c r="P434" s="249">
        <v>45</v>
      </c>
      <c r="Q434" s="249">
        <v>1060</v>
      </c>
      <c r="R434" s="410">
        <f t="shared" si="6"/>
        <v>1980</v>
      </c>
      <c r="S434" s="462">
        <v>366</v>
      </c>
      <c r="T434" s="387">
        <v>415</v>
      </c>
    </row>
    <row r="435" spans="1:20" x14ac:dyDescent="0.25">
      <c r="A435" s="387">
        <v>416</v>
      </c>
      <c r="B435" s="122"/>
      <c r="C435" s="137"/>
      <c r="D435" s="83" t="s">
        <v>789</v>
      </c>
      <c r="E435" s="426" t="s">
        <v>1302</v>
      </c>
      <c r="F435" s="395">
        <v>2003</v>
      </c>
      <c r="G435" s="66" t="s">
        <v>7</v>
      </c>
      <c r="H435" s="395" t="s">
        <v>702</v>
      </c>
      <c r="I435" s="395" t="s">
        <v>591</v>
      </c>
      <c r="J435" s="395" t="s">
        <v>592</v>
      </c>
      <c r="K435" s="243">
        <v>0</v>
      </c>
      <c r="L435" s="243">
        <v>42</v>
      </c>
      <c r="M435" s="243" t="s">
        <v>125</v>
      </c>
      <c r="N435" s="243">
        <v>976</v>
      </c>
      <c r="O435" s="249">
        <v>1</v>
      </c>
      <c r="P435" s="249">
        <v>59</v>
      </c>
      <c r="Q435" s="249">
        <v>1004</v>
      </c>
      <c r="R435" s="410">
        <f t="shared" si="6"/>
        <v>1980</v>
      </c>
      <c r="S435" s="462">
        <v>366</v>
      </c>
      <c r="T435" s="387">
        <v>416</v>
      </c>
    </row>
    <row r="436" spans="1:20" x14ac:dyDescent="0.25">
      <c r="A436" s="387">
        <v>417</v>
      </c>
      <c r="B436" s="122"/>
      <c r="C436" s="137"/>
      <c r="D436" s="83" t="s">
        <v>602</v>
      </c>
      <c r="E436" s="426" t="s">
        <v>1303</v>
      </c>
      <c r="F436" s="395">
        <v>2003</v>
      </c>
      <c r="G436" s="66" t="s">
        <v>7</v>
      </c>
      <c r="H436" s="395" t="s">
        <v>727</v>
      </c>
      <c r="I436" s="395" t="s">
        <v>605</v>
      </c>
      <c r="J436" s="395" t="s">
        <v>592</v>
      </c>
      <c r="K436" s="243">
        <v>0</v>
      </c>
      <c r="L436" s="243">
        <v>38</v>
      </c>
      <c r="M436" s="243" t="s">
        <v>74</v>
      </c>
      <c r="N436" s="243">
        <v>1024</v>
      </c>
      <c r="O436" s="249">
        <v>2</v>
      </c>
      <c r="P436" s="249">
        <v>11</v>
      </c>
      <c r="Q436" s="249">
        <v>956</v>
      </c>
      <c r="R436" s="410">
        <f t="shared" si="6"/>
        <v>1980</v>
      </c>
      <c r="S436" s="462">
        <v>366</v>
      </c>
      <c r="T436" s="387">
        <v>417</v>
      </c>
    </row>
    <row r="437" spans="1:20" x14ac:dyDescent="0.25">
      <c r="A437" s="387">
        <v>418</v>
      </c>
      <c r="B437" s="122"/>
      <c r="C437" s="137"/>
      <c r="D437" s="83" t="s">
        <v>303</v>
      </c>
      <c r="E437" s="426" t="s">
        <v>1304</v>
      </c>
      <c r="F437" s="395">
        <v>2002</v>
      </c>
      <c r="G437" s="66" t="s">
        <v>7</v>
      </c>
      <c r="H437" s="395" t="s">
        <v>1104</v>
      </c>
      <c r="I437" s="395" t="s">
        <v>605</v>
      </c>
      <c r="J437" s="395" t="s">
        <v>592</v>
      </c>
      <c r="K437" s="243">
        <v>0</v>
      </c>
      <c r="L437" s="243">
        <v>45</v>
      </c>
      <c r="M437" s="243" t="s">
        <v>74</v>
      </c>
      <c r="N437" s="243">
        <v>940</v>
      </c>
      <c r="O437" s="249">
        <v>1</v>
      </c>
      <c r="P437" s="249">
        <v>50</v>
      </c>
      <c r="Q437" s="249">
        <v>1040</v>
      </c>
      <c r="R437" s="410">
        <f t="shared" si="6"/>
        <v>1980</v>
      </c>
      <c r="S437" s="462">
        <v>366</v>
      </c>
      <c r="T437" s="387">
        <v>418</v>
      </c>
    </row>
    <row r="438" spans="1:20" x14ac:dyDescent="0.25">
      <c r="A438" s="387">
        <v>419</v>
      </c>
      <c r="B438" s="122"/>
      <c r="C438" s="137"/>
      <c r="D438" s="83" t="s">
        <v>254</v>
      </c>
      <c r="E438" s="426" t="s">
        <v>1305</v>
      </c>
      <c r="F438" s="395">
        <v>2003</v>
      </c>
      <c r="G438" s="66" t="s">
        <v>7</v>
      </c>
      <c r="H438" s="395" t="s">
        <v>671</v>
      </c>
      <c r="I438" s="395" t="s">
        <v>591</v>
      </c>
      <c r="J438" s="395" t="s">
        <v>592</v>
      </c>
      <c r="K438" s="243">
        <v>0</v>
      </c>
      <c r="L438" s="243">
        <v>40</v>
      </c>
      <c r="M438" s="243">
        <v>42</v>
      </c>
      <c r="N438" s="243">
        <v>948</v>
      </c>
      <c r="O438" s="249">
        <v>1</v>
      </c>
      <c r="P438" s="249">
        <v>52</v>
      </c>
      <c r="Q438" s="249">
        <v>1032</v>
      </c>
      <c r="R438" s="410">
        <f t="shared" si="6"/>
        <v>1980</v>
      </c>
      <c r="S438" s="462">
        <v>366</v>
      </c>
      <c r="T438" s="387">
        <v>419</v>
      </c>
    </row>
    <row r="439" spans="1:20" x14ac:dyDescent="0.25">
      <c r="A439" s="387">
        <v>420</v>
      </c>
      <c r="B439" s="122"/>
      <c r="C439" s="122"/>
      <c r="D439" s="439" t="s">
        <v>548</v>
      </c>
      <c r="E439" s="439"/>
      <c r="F439" s="67">
        <v>2003</v>
      </c>
      <c r="G439" s="67" t="s">
        <v>476</v>
      </c>
      <c r="H439" s="413" t="s">
        <v>477</v>
      </c>
      <c r="I439" s="83" t="s">
        <v>478</v>
      </c>
      <c r="J439" s="66" t="s">
        <v>479</v>
      </c>
      <c r="K439" s="243" t="s">
        <v>105</v>
      </c>
      <c r="L439" s="243" t="s">
        <v>132</v>
      </c>
      <c r="M439" s="243" t="s">
        <v>183</v>
      </c>
      <c r="N439" s="370">
        <v>968</v>
      </c>
      <c r="O439" s="249" t="s">
        <v>13</v>
      </c>
      <c r="P439" s="249" t="s">
        <v>106</v>
      </c>
      <c r="Q439" s="371">
        <v>1008</v>
      </c>
      <c r="R439" s="373">
        <f t="shared" si="6"/>
        <v>1976</v>
      </c>
      <c r="S439" s="409">
        <v>39</v>
      </c>
      <c r="T439" s="387">
        <v>420</v>
      </c>
    </row>
    <row r="440" spans="1:20" x14ac:dyDescent="0.25">
      <c r="A440" s="387">
        <v>421</v>
      </c>
      <c r="B440" s="122"/>
      <c r="C440" s="137"/>
      <c r="D440" s="83" t="s">
        <v>1306</v>
      </c>
      <c r="E440" s="426" t="s">
        <v>1307</v>
      </c>
      <c r="F440" s="395">
        <v>2002</v>
      </c>
      <c r="G440" s="66" t="s">
        <v>7</v>
      </c>
      <c r="H440" s="395" t="s">
        <v>1058</v>
      </c>
      <c r="I440" s="395" t="s">
        <v>591</v>
      </c>
      <c r="J440" s="395" t="s">
        <v>592</v>
      </c>
      <c r="K440" s="243">
        <v>0</v>
      </c>
      <c r="L440" s="243">
        <v>42</v>
      </c>
      <c r="M440" s="243" t="s">
        <v>74</v>
      </c>
      <c r="N440" s="243">
        <v>976</v>
      </c>
      <c r="O440" s="249">
        <v>2</v>
      </c>
      <c r="P440" s="249" t="s">
        <v>74</v>
      </c>
      <c r="Q440" s="249">
        <v>1000</v>
      </c>
      <c r="R440" s="410">
        <f t="shared" si="6"/>
        <v>1976</v>
      </c>
      <c r="S440" s="462">
        <v>376</v>
      </c>
      <c r="T440" s="387">
        <v>421</v>
      </c>
    </row>
    <row r="441" spans="1:20" x14ac:dyDescent="0.25">
      <c r="A441" s="387">
        <v>422</v>
      </c>
      <c r="B441" s="122"/>
      <c r="C441" s="137"/>
      <c r="D441" s="83" t="s">
        <v>773</v>
      </c>
      <c r="E441" s="426" t="s">
        <v>1308</v>
      </c>
      <c r="F441" s="395">
        <v>2002</v>
      </c>
      <c r="G441" s="66" t="s">
        <v>7</v>
      </c>
      <c r="H441" s="395" t="s">
        <v>1243</v>
      </c>
      <c r="I441" s="395" t="s">
        <v>598</v>
      </c>
      <c r="J441" s="395" t="s">
        <v>592</v>
      </c>
      <c r="K441" s="243">
        <v>0</v>
      </c>
      <c r="L441" s="243">
        <v>44</v>
      </c>
      <c r="M441" s="243">
        <v>4</v>
      </c>
      <c r="N441" s="243">
        <v>952</v>
      </c>
      <c r="O441" s="249">
        <v>1</v>
      </c>
      <c r="P441" s="249">
        <v>54</v>
      </c>
      <c r="Q441" s="249">
        <v>1024</v>
      </c>
      <c r="R441" s="410">
        <f t="shared" si="6"/>
        <v>1976</v>
      </c>
      <c r="S441" s="462">
        <v>376</v>
      </c>
      <c r="T441" s="387">
        <v>422</v>
      </c>
    </row>
    <row r="442" spans="1:20" x14ac:dyDescent="0.25">
      <c r="A442" s="387">
        <v>423</v>
      </c>
      <c r="B442" s="122"/>
      <c r="C442" s="137"/>
      <c r="D442" s="83" t="s">
        <v>1309</v>
      </c>
      <c r="E442" s="426" t="s">
        <v>1310</v>
      </c>
      <c r="F442" s="395">
        <v>2003</v>
      </c>
      <c r="G442" s="66" t="s">
        <v>7</v>
      </c>
      <c r="H442" s="395" t="s">
        <v>829</v>
      </c>
      <c r="I442" s="395" t="s">
        <v>598</v>
      </c>
      <c r="J442" s="395" t="s">
        <v>592</v>
      </c>
      <c r="K442" s="243">
        <v>0</v>
      </c>
      <c r="L442" s="243">
        <v>43</v>
      </c>
      <c r="M442" s="243">
        <v>18</v>
      </c>
      <c r="N442" s="243">
        <v>964</v>
      </c>
      <c r="O442" s="249">
        <v>1</v>
      </c>
      <c r="P442" s="249">
        <v>57</v>
      </c>
      <c r="Q442" s="249">
        <v>1012</v>
      </c>
      <c r="R442" s="410">
        <f t="shared" si="6"/>
        <v>1976</v>
      </c>
      <c r="S442" s="462">
        <v>376</v>
      </c>
      <c r="T442" s="387">
        <v>423</v>
      </c>
    </row>
    <row r="443" spans="1:20" x14ac:dyDescent="0.25">
      <c r="A443" s="387">
        <v>424</v>
      </c>
      <c r="B443" s="122"/>
      <c r="C443" s="137"/>
      <c r="D443" s="83" t="s">
        <v>822</v>
      </c>
      <c r="E443" s="426" t="s">
        <v>1311</v>
      </c>
      <c r="F443" s="395">
        <v>2003</v>
      </c>
      <c r="G443" s="66" t="s">
        <v>7</v>
      </c>
      <c r="H443" s="395" t="s">
        <v>1197</v>
      </c>
      <c r="I443" s="395" t="s">
        <v>598</v>
      </c>
      <c r="J443" s="395" t="s">
        <v>592</v>
      </c>
      <c r="K443" s="243">
        <v>0</v>
      </c>
      <c r="L443" s="243">
        <v>47</v>
      </c>
      <c r="M443" s="243" t="s">
        <v>74</v>
      </c>
      <c r="N443" s="243">
        <v>916</v>
      </c>
      <c r="O443" s="249">
        <v>1</v>
      </c>
      <c r="P443" s="249">
        <v>45</v>
      </c>
      <c r="Q443" s="249">
        <v>1060</v>
      </c>
      <c r="R443" s="410">
        <f t="shared" si="6"/>
        <v>1976</v>
      </c>
      <c r="S443" s="462">
        <v>376</v>
      </c>
      <c r="T443" s="387">
        <v>424</v>
      </c>
    </row>
    <row r="444" spans="1:20" x14ac:dyDescent="0.25">
      <c r="A444" s="387">
        <v>425</v>
      </c>
      <c r="B444" s="122"/>
      <c r="C444" s="137"/>
      <c r="D444" s="83" t="s">
        <v>1312</v>
      </c>
      <c r="E444" s="426" t="s">
        <v>1219</v>
      </c>
      <c r="F444" s="395">
        <v>2002</v>
      </c>
      <c r="G444" s="66" t="s">
        <v>7</v>
      </c>
      <c r="H444" s="395" t="s">
        <v>782</v>
      </c>
      <c r="I444" s="395" t="s">
        <v>591</v>
      </c>
      <c r="J444" s="395" t="s">
        <v>592</v>
      </c>
      <c r="K444" s="243">
        <v>0</v>
      </c>
      <c r="L444" s="243">
        <v>44</v>
      </c>
      <c r="M444" s="243">
        <v>62</v>
      </c>
      <c r="N444" s="243">
        <v>948</v>
      </c>
      <c r="O444" s="249">
        <v>1</v>
      </c>
      <c r="P444" s="249">
        <v>53</v>
      </c>
      <c r="Q444" s="249">
        <v>1028</v>
      </c>
      <c r="R444" s="410">
        <f t="shared" si="6"/>
        <v>1976</v>
      </c>
      <c r="S444" s="462">
        <v>376</v>
      </c>
      <c r="T444" s="387">
        <v>425</v>
      </c>
    </row>
    <row r="445" spans="1:20" x14ac:dyDescent="0.25">
      <c r="A445" s="387">
        <v>426</v>
      </c>
      <c r="B445" s="122"/>
      <c r="C445" s="137"/>
      <c r="D445" s="83" t="s">
        <v>680</v>
      </c>
      <c r="E445" s="426" t="s">
        <v>1282</v>
      </c>
      <c r="F445" s="395">
        <v>2003</v>
      </c>
      <c r="G445" s="66" t="s">
        <v>7</v>
      </c>
      <c r="H445" s="395" t="s">
        <v>1313</v>
      </c>
      <c r="I445" s="395" t="s">
        <v>605</v>
      </c>
      <c r="J445" s="395" t="s">
        <v>592</v>
      </c>
      <c r="K445" s="243">
        <v>0</v>
      </c>
      <c r="L445" s="243">
        <v>42</v>
      </c>
      <c r="M445" s="243" t="s">
        <v>74</v>
      </c>
      <c r="N445" s="243">
        <v>976</v>
      </c>
      <c r="O445" s="249">
        <v>2</v>
      </c>
      <c r="P445" s="249" t="s">
        <v>74</v>
      </c>
      <c r="Q445" s="249">
        <v>1000</v>
      </c>
      <c r="R445" s="410">
        <f t="shared" si="6"/>
        <v>1976</v>
      </c>
      <c r="S445" s="462">
        <v>376</v>
      </c>
      <c r="T445" s="387">
        <v>426</v>
      </c>
    </row>
    <row r="446" spans="1:20" x14ac:dyDescent="0.25">
      <c r="A446" s="387">
        <v>427</v>
      </c>
      <c r="B446" s="122"/>
      <c r="C446" s="137"/>
      <c r="D446" s="83" t="s">
        <v>278</v>
      </c>
      <c r="E446" s="426" t="s">
        <v>743</v>
      </c>
      <c r="F446" s="395">
        <v>2002</v>
      </c>
      <c r="G446" s="66" t="s">
        <v>7</v>
      </c>
      <c r="H446" s="395" t="s">
        <v>1170</v>
      </c>
      <c r="I446" s="395" t="s">
        <v>605</v>
      </c>
      <c r="J446" s="395" t="s">
        <v>592</v>
      </c>
      <c r="K446" s="243">
        <v>0</v>
      </c>
      <c r="L446" s="243">
        <v>37</v>
      </c>
      <c r="M446" s="243" t="s">
        <v>74</v>
      </c>
      <c r="N446" s="243">
        <v>1036</v>
      </c>
      <c r="O446" s="249">
        <v>2</v>
      </c>
      <c r="P446" s="249">
        <v>15</v>
      </c>
      <c r="Q446" s="249">
        <v>940</v>
      </c>
      <c r="R446" s="410">
        <f t="shared" si="6"/>
        <v>1976</v>
      </c>
      <c r="S446" s="462">
        <v>376</v>
      </c>
      <c r="T446" s="387">
        <v>427</v>
      </c>
    </row>
    <row r="447" spans="1:20" x14ac:dyDescent="0.25">
      <c r="A447" s="387">
        <v>428</v>
      </c>
      <c r="B447" s="122"/>
      <c r="C447" s="137"/>
      <c r="D447" s="83" t="s">
        <v>780</v>
      </c>
      <c r="E447" s="426" t="s">
        <v>288</v>
      </c>
      <c r="F447" s="395">
        <v>2003</v>
      </c>
      <c r="G447" s="66" t="s">
        <v>7</v>
      </c>
      <c r="H447" s="395" t="s">
        <v>1314</v>
      </c>
      <c r="I447" s="395" t="s">
        <v>598</v>
      </c>
      <c r="J447" s="395" t="s">
        <v>592</v>
      </c>
      <c r="K447" s="243">
        <v>0</v>
      </c>
      <c r="L447" s="243">
        <v>45</v>
      </c>
      <c r="M447" s="243" t="s">
        <v>74</v>
      </c>
      <c r="N447" s="243">
        <v>940</v>
      </c>
      <c r="O447" s="249">
        <v>1</v>
      </c>
      <c r="P447" s="249">
        <v>51</v>
      </c>
      <c r="Q447" s="249">
        <v>1036</v>
      </c>
      <c r="R447" s="410">
        <f t="shared" si="6"/>
        <v>1976</v>
      </c>
      <c r="S447" s="462">
        <v>376</v>
      </c>
      <c r="T447" s="387">
        <v>428</v>
      </c>
    </row>
    <row r="448" spans="1:20" x14ac:dyDescent="0.25">
      <c r="A448" s="387">
        <v>429</v>
      </c>
      <c r="B448" s="122"/>
      <c r="C448" s="122"/>
      <c r="D448" s="439" t="s">
        <v>549</v>
      </c>
      <c r="E448" s="439"/>
      <c r="F448" s="67">
        <v>2003</v>
      </c>
      <c r="G448" s="67" t="s">
        <v>476</v>
      </c>
      <c r="H448" s="413" t="s">
        <v>480</v>
      </c>
      <c r="I448" s="83" t="s">
        <v>478</v>
      </c>
      <c r="J448" s="66" t="s">
        <v>479</v>
      </c>
      <c r="K448" s="243" t="s">
        <v>105</v>
      </c>
      <c r="L448" s="243" t="s">
        <v>132</v>
      </c>
      <c r="M448" s="243" t="s">
        <v>137</v>
      </c>
      <c r="N448" s="370">
        <v>972</v>
      </c>
      <c r="O448" s="249" t="s">
        <v>110</v>
      </c>
      <c r="P448" s="249" t="s">
        <v>74</v>
      </c>
      <c r="Q448" s="371">
        <v>1000</v>
      </c>
      <c r="R448" s="373">
        <f t="shared" si="6"/>
        <v>1972</v>
      </c>
      <c r="S448" s="409">
        <v>40</v>
      </c>
      <c r="T448" s="387">
        <v>429</v>
      </c>
    </row>
    <row r="449" spans="1:20" x14ac:dyDescent="0.25">
      <c r="A449" s="387">
        <v>430</v>
      </c>
      <c r="B449" s="122"/>
      <c r="C449" s="122"/>
      <c r="D449" s="439" t="s">
        <v>550</v>
      </c>
      <c r="E449" s="439"/>
      <c r="F449" s="67">
        <v>2003</v>
      </c>
      <c r="G449" s="67" t="s">
        <v>476</v>
      </c>
      <c r="H449" s="413" t="s">
        <v>481</v>
      </c>
      <c r="I449" s="83" t="s">
        <v>478</v>
      </c>
      <c r="J449" s="66" t="s">
        <v>479</v>
      </c>
      <c r="K449" s="243" t="s">
        <v>105</v>
      </c>
      <c r="L449" s="243" t="s">
        <v>11</v>
      </c>
      <c r="M449" s="243" t="s">
        <v>16</v>
      </c>
      <c r="N449" s="370">
        <v>984</v>
      </c>
      <c r="O449" s="249" t="s">
        <v>110</v>
      </c>
      <c r="P449" s="249" t="s">
        <v>108</v>
      </c>
      <c r="Q449" s="371">
        <v>988</v>
      </c>
      <c r="R449" s="373">
        <f t="shared" si="6"/>
        <v>1972</v>
      </c>
      <c r="S449" s="409">
        <v>40</v>
      </c>
      <c r="T449" s="387">
        <v>430</v>
      </c>
    </row>
    <row r="450" spans="1:20" x14ac:dyDescent="0.25">
      <c r="A450" s="387">
        <v>431</v>
      </c>
      <c r="B450" s="122"/>
      <c r="C450" s="122"/>
      <c r="D450" s="439" t="s">
        <v>551</v>
      </c>
      <c r="E450" s="439"/>
      <c r="F450" s="67">
        <v>2002</v>
      </c>
      <c r="G450" s="67" t="s">
        <v>476</v>
      </c>
      <c r="H450" s="413" t="s">
        <v>477</v>
      </c>
      <c r="I450" s="83" t="s">
        <v>478</v>
      </c>
      <c r="J450" s="66" t="s">
        <v>479</v>
      </c>
      <c r="K450" s="243" t="s">
        <v>105</v>
      </c>
      <c r="L450" s="243" t="s">
        <v>20</v>
      </c>
      <c r="M450" s="243" t="s">
        <v>70</v>
      </c>
      <c r="N450" s="370">
        <v>996</v>
      </c>
      <c r="O450" s="249" t="s">
        <v>110</v>
      </c>
      <c r="P450" s="249" t="s">
        <v>120</v>
      </c>
      <c r="Q450" s="369">
        <v>976</v>
      </c>
      <c r="R450" s="373">
        <f t="shared" si="6"/>
        <v>1972</v>
      </c>
      <c r="S450" s="409">
        <v>40</v>
      </c>
      <c r="T450" s="387">
        <v>431</v>
      </c>
    </row>
    <row r="451" spans="1:20" x14ac:dyDescent="0.25">
      <c r="A451" s="387">
        <v>432</v>
      </c>
      <c r="B451" s="122"/>
      <c r="C451" s="122"/>
      <c r="D451" s="439" t="s">
        <v>552</v>
      </c>
      <c r="E451" s="439"/>
      <c r="F451" s="67">
        <v>2002</v>
      </c>
      <c r="G451" s="67" t="s">
        <v>476</v>
      </c>
      <c r="H451" s="413" t="s">
        <v>483</v>
      </c>
      <c r="I451" s="83" t="s">
        <v>478</v>
      </c>
      <c r="J451" s="66" t="s">
        <v>479</v>
      </c>
      <c r="K451" s="243" t="s">
        <v>105</v>
      </c>
      <c r="L451" s="243" t="s">
        <v>59</v>
      </c>
      <c r="M451" s="243" t="s">
        <v>419</v>
      </c>
      <c r="N451" s="370">
        <v>824</v>
      </c>
      <c r="O451" s="249" t="s">
        <v>13</v>
      </c>
      <c r="P451" s="249" t="s">
        <v>135</v>
      </c>
      <c r="Q451" s="369">
        <v>1148</v>
      </c>
      <c r="R451" s="373">
        <f t="shared" si="6"/>
        <v>1972</v>
      </c>
      <c r="S451" s="409">
        <v>40</v>
      </c>
      <c r="T451" s="387">
        <v>432</v>
      </c>
    </row>
    <row r="452" spans="1:20" x14ac:dyDescent="0.25">
      <c r="A452" s="387">
        <v>433</v>
      </c>
      <c r="B452" s="122"/>
      <c r="C452" s="137"/>
      <c r="D452" s="83" t="s">
        <v>819</v>
      </c>
      <c r="E452" s="426" t="s">
        <v>1315</v>
      </c>
      <c r="F452" s="395">
        <v>2002</v>
      </c>
      <c r="G452" s="66" t="s">
        <v>7</v>
      </c>
      <c r="H452" s="395" t="s">
        <v>1179</v>
      </c>
      <c r="I452" s="395" t="s">
        <v>605</v>
      </c>
      <c r="J452" s="395" t="s">
        <v>592</v>
      </c>
      <c r="K452" s="243">
        <v>0</v>
      </c>
      <c r="L452" s="243">
        <v>41</v>
      </c>
      <c r="M452" s="243" t="s">
        <v>74</v>
      </c>
      <c r="N452" s="243">
        <v>988</v>
      </c>
      <c r="O452" s="249">
        <v>2</v>
      </c>
      <c r="P452" s="249" t="s">
        <v>138</v>
      </c>
      <c r="Q452" s="249">
        <v>984</v>
      </c>
      <c r="R452" s="410">
        <f t="shared" si="6"/>
        <v>1972</v>
      </c>
      <c r="S452" s="462">
        <v>384</v>
      </c>
      <c r="T452" s="387">
        <v>433</v>
      </c>
    </row>
    <row r="453" spans="1:20" x14ac:dyDescent="0.25">
      <c r="A453" s="387">
        <v>434</v>
      </c>
      <c r="B453" s="122"/>
      <c r="C453" s="137"/>
      <c r="D453" s="83" t="s">
        <v>1042</v>
      </c>
      <c r="E453" s="426" t="s">
        <v>1316</v>
      </c>
      <c r="F453" s="395">
        <v>2003</v>
      </c>
      <c r="G453" s="66" t="s">
        <v>7</v>
      </c>
      <c r="H453" s="395" t="s">
        <v>782</v>
      </c>
      <c r="I453" s="395" t="s">
        <v>591</v>
      </c>
      <c r="J453" s="395" t="s">
        <v>592</v>
      </c>
      <c r="K453" s="243">
        <v>0</v>
      </c>
      <c r="L453" s="243">
        <v>45</v>
      </c>
      <c r="M453" s="243">
        <v>82</v>
      </c>
      <c r="N453" s="243">
        <v>932</v>
      </c>
      <c r="O453" s="249">
        <v>1</v>
      </c>
      <c r="P453" s="249">
        <v>50</v>
      </c>
      <c r="Q453" s="249">
        <v>1040</v>
      </c>
      <c r="R453" s="410">
        <f t="shared" si="6"/>
        <v>1972</v>
      </c>
      <c r="S453" s="462">
        <v>384</v>
      </c>
      <c r="T453" s="387">
        <v>434</v>
      </c>
    </row>
    <row r="454" spans="1:20" x14ac:dyDescent="0.25">
      <c r="A454" s="387">
        <v>435</v>
      </c>
      <c r="B454" s="122"/>
      <c r="C454" s="137"/>
      <c r="D454" s="83" t="s">
        <v>369</v>
      </c>
      <c r="E454" s="426" t="s">
        <v>1317</v>
      </c>
      <c r="F454" s="395">
        <v>2003</v>
      </c>
      <c r="G454" s="66" t="s">
        <v>7</v>
      </c>
      <c r="H454" s="395" t="s">
        <v>1276</v>
      </c>
      <c r="I454" s="395" t="s">
        <v>591</v>
      </c>
      <c r="J454" s="395" t="s">
        <v>592</v>
      </c>
      <c r="K454" s="243">
        <v>0</v>
      </c>
      <c r="L454" s="243">
        <v>43</v>
      </c>
      <c r="M454" s="243">
        <v>32</v>
      </c>
      <c r="N454" s="243">
        <v>964</v>
      </c>
      <c r="O454" s="249">
        <v>1</v>
      </c>
      <c r="P454" s="249">
        <v>58</v>
      </c>
      <c r="Q454" s="249">
        <v>1008</v>
      </c>
      <c r="R454" s="410">
        <f t="shared" si="6"/>
        <v>1972</v>
      </c>
      <c r="S454" s="462">
        <v>384</v>
      </c>
      <c r="T454" s="387">
        <v>435</v>
      </c>
    </row>
    <row r="455" spans="1:20" x14ac:dyDescent="0.25">
      <c r="A455" s="387">
        <v>436</v>
      </c>
      <c r="B455" s="122"/>
      <c r="C455" s="137"/>
      <c r="D455" s="83" t="s">
        <v>1066</v>
      </c>
      <c r="E455" s="426" t="s">
        <v>1318</v>
      </c>
      <c r="F455" s="395">
        <v>2003</v>
      </c>
      <c r="G455" s="66" t="s">
        <v>7</v>
      </c>
      <c r="H455" s="395" t="s">
        <v>960</v>
      </c>
      <c r="I455" s="395" t="s">
        <v>591</v>
      </c>
      <c r="J455" s="395" t="s">
        <v>592</v>
      </c>
      <c r="K455" s="243">
        <v>0</v>
      </c>
      <c r="L455" s="243">
        <v>42</v>
      </c>
      <c r="M455" s="243">
        <v>24</v>
      </c>
      <c r="N455" s="243">
        <v>976</v>
      </c>
      <c r="O455" s="249">
        <v>2</v>
      </c>
      <c r="P455" s="249" t="s">
        <v>14</v>
      </c>
      <c r="Q455" s="249">
        <v>996</v>
      </c>
      <c r="R455" s="410">
        <f t="shared" si="6"/>
        <v>1972</v>
      </c>
      <c r="S455" s="462">
        <v>384</v>
      </c>
      <c r="T455" s="387">
        <v>436</v>
      </c>
    </row>
    <row r="456" spans="1:20" x14ac:dyDescent="0.25">
      <c r="A456" s="387">
        <v>437</v>
      </c>
      <c r="B456" s="122"/>
      <c r="C456" s="137"/>
      <c r="D456" s="83" t="s">
        <v>1319</v>
      </c>
      <c r="E456" s="426" t="s">
        <v>1320</v>
      </c>
      <c r="F456" s="395">
        <v>2003</v>
      </c>
      <c r="G456" s="66" t="s">
        <v>7</v>
      </c>
      <c r="H456" s="395" t="s">
        <v>639</v>
      </c>
      <c r="I456" s="395" t="s">
        <v>598</v>
      </c>
      <c r="J456" s="395" t="s">
        <v>592</v>
      </c>
      <c r="K456" s="243">
        <v>0</v>
      </c>
      <c r="L456" s="243">
        <v>48</v>
      </c>
      <c r="M456" s="243">
        <v>56</v>
      </c>
      <c r="N456" s="243">
        <v>900</v>
      </c>
      <c r="O456" s="249">
        <v>1</v>
      </c>
      <c r="P456" s="249">
        <v>42</v>
      </c>
      <c r="Q456" s="249">
        <v>1072</v>
      </c>
      <c r="R456" s="410">
        <f t="shared" si="6"/>
        <v>1972</v>
      </c>
      <c r="S456" s="462">
        <v>384</v>
      </c>
      <c r="T456" s="387">
        <v>437</v>
      </c>
    </row>
    <row r="457" spans="1:20" x14ac:dyDescent="0.25">
      <c r="A457" s="387">
        <v>438</v>
      </c>
      <c r="B457" s="122"/>
      <c r="C457" s="137"/>
      <c r="D457" s="83" t="s">
        <v>1321</v>
      </c>
      <c r="E457" s="426" t="s">
        <v>1322</v>
      </c>
      <c r="F457" s="395">
        <v>2002</v>
      </c>
      <c r="G457" s="66" t="s">
        <v>7</v>
      </c>
      <c r="H457" s="395" t="s">
        <v>1104</v>
      </c>
      <c r="I457" s="395" t="s">
        <v>605</v>
      </c>
      <c r="J457" s="395" t="s">
        <v>592</v>
      </c>
      <c r="K457" s="243">
        <v>0</v>
      </c>
      <c r="L457" s="243">
        <v>39</v>
      </c>
      <c r="M457" s="243" t="s">
        <v>74</v>
      </c>
      <c r="N457" s="243">
        <v>1012</v>
      </c>
      <c r="O457" s="249">
        <v>2</v>
      </c>
      <c r="P457" s="249">
        <v>10</v>
      </c>
      <c r="Q457" s="249">
        <v>960</v>
      </c>
      <c r="R457" s="410">
        <f t="shared" si="6"/>
        <v>1972</v>
      </c>
      <c r="S457" s="462">
        <v>384</v>
      </c>
      <c r="T457" s="387">
        <v>438</v>
      </c>
    </row>
    <row r="458" spans="1:20" x14ac:dyDescent="0.25">
      <c r="A458" s="387">
        <v>439</v>
      </c>
      <c r="B458" s="122"/>
      <c r="C458" s="137"/>
      <c r="D458" s="83" t="s">
        <v>368</v>
      </c>
      <c r="E458" s="426" t="s">
        <v>1323</v>
      </c>
      <c r="F458" s="395">
        <v>2003</v>
      </c>
      <c r="G458" s="66" t="s">
        <v>7</v>
      </c>
      <c r="H458" s="395" t="s">
        <v>1324</v>
      </c>
      <c r="I458" s="395" t="s">
        <v>591</v>
      </c>
      <c r="J458" s="395" t="s">
        <v>592</v>
      </c>
      <c r="K458" s="243">
        <v>0</v>
      </c>
      <c r="L458" s="243">
        <v>39</v>
      </c>
      <c r="M458" s="243">
        <v>36</v>
      </c>
      <c r="N458" s="243">
        <v>1008</v>
      </c>
      <c r="O458" s="249">
        <v>2</v>
      </c>
      <c r="P458" s="249" t="s">
        <v>125</v>
      </c>
      <c r="Q458" s="249">
        <v>964</v>
      </c>
      <c r="R458" s="410">
        <f t="shared" ref="R458:R502" si="7">SUM(N458,Q458)</f>
        <v>1972</v>
      </c>
      <c r="S458" s="462">
        <v>384</v>
      </c>
      <c r="T458" s="387">
        <v>439</v>
      </c>
    </row>
    <row r="459" spans="1:20" x14ac:dyDescent="0.25">
      <c r="A459" s="387">
        <v>440</v>
      </c>
      <c r="B459" s="122"/>
      <c r="C459" s="137"/>
      <c r="D459" s="83" t="s">
        <v>982</v>
      </c>
      <c r="E459" s="426" t="s">
        <v>1325</v>
      </c>
      <c r="F459" s="395">
        <v>2002</v>
      </c>
      <c r="G459" s="66" t="s">
        <v>7</v>
      </c>
      <c r="H459" s="395" t="s">
        <v>678</v>
      </c>
      <c r="I459" s="395" t="s">
        <v>591</v>
      </c>
      <c r="J459" s="395" t="s">
        <v>592</v>
      </c>
      <c r="K459" s="243">
        <v>0</v>
      </c>
      <c r="L459" s="243">
        <v>41</v>
      </c>
      <c r="M459" s="243">
        <v>34</v>
      </c>
      <c r="N459" s="243">
        <v>984</v>
      </c>
      <c r="O459" s="249">
        <v>2</v>
      </c>
      <c r="P459" s="249" t="s">
        <v>108</v>
      </c>
      <c r="Q459" s="249">
        <v>988</v>
      </c>
      <c r="R459" s="410">
        <f t="shared" si="7"/>
        <v>1972</v>
      </c>
      <c r="S459" s="462">
        <v>384</v>
      </c>
      <c r="T459" s="387">
        <v>440</v>
      </c>
    </row>
    <row r="460" spans="1:20" x14ac:dyDescent="0.25">
      <c r="A460" s="387">
        <v>441</v>
      </c>
      <c r="B460" s="122"/>
      <c r="C460" s="137"/>
      <c r="D460" s="83" t="s">
        <v>1326</v>
      </c>
      <c r="E460" s="426" t="s">
        <v>1327</v>
      </c>
      <c r="F460" s="395">
        <v>2002</v>
      </c>
      <c r="G460" s="66" t="s">
        <v>7</v>
      </c>
      <c r="H460" s="395" t="s">
        <v>1283</v>
      </c>
      <c r="I460" s="395" t="s">
        <v>591</v>
      </c>
      <c r="J460" s="395" t="s">
        <v>683</v>
      </c>
      <c r="K460" s="243">
        <v>0</v>
      </c>
      <c r="L460" s="243">
        <v>49</v>
      </c>
      <c r="M460" s="243">
        <v>64</v>
      </c>
      <c r="N460" s="243">
        <v>888</v>
      </c>
      <c r="O460" s="249">
        <v>1</v>
      </c>
      <c r="P460" s="249">
        <v>39</v>
      </c>
      <c r="Q460" s="249">
        <v>1084</v>
      </c>
      <c r="R460" s="410">
        <f t="shared" si="7"/>
        <v>1972</v>
      </c>
      <c r="S460" s="462">
        <v>384</v>
      </c>
      <c r="T460" s="387">
        <v>441</v>
      </c>
    </row>
    <row r="461" spans="1:20" x14ac:dyDescent="0.25">
      <c r="A461" s="387">
        <v>442</v>
      </c>
      <c r="B461" s="122"/>
      <c r="C461" s="137"/>
      <c r="D461" s="83" t="s">
        <v>402</v>
      </c>
      <c r="E461" s="426" t="s">
        <v>1328</v>
      </c>
      <c r="F461" s="395">
        <v>2002</v>
      </c>
      <c r="G461" s="66" t="s">
        <v>7</v>
      </c>
      <c r="H461" s="395" t="s">
        <v>928</v>
      </c>
      <c r="I461" s="395" t="s">
        <v>591</v>
      </c>
      <c r="J461" s="395" t="s">
        <v>592</v>
      </c>
      <c r="K461" s="243">
        <v>0</v>
      </c>
      <c r="L461" s="243">
        <v>44</v>
      </c>
      <c r="M461" s="243">
        <v>93</v>
      </c>
      <c r="N461" s="243">
        <v>944</v>
      </c>
      <c r="O461" s="249">
        <v>1</v>
      </c>
      <c r="P461" s="249">
        <v>53</v>
      </c>
      <c r="Q461" s="249">
        <v>1028</v>
      </c>
      <c r="R461" s="410">
        <f t="shared" si="7"/>
        <v>1972</v>
      </c>
      <c r="S461" s="462">
        <v>384</v>
      </c>
      <c r="T461" s="387">
        <v>442</v>
      </c>
    </row>
    <row r="462" spans="1:20" x14ac:dyDescent="0.25">
      <c r="A462" s="387">
        <v>443</v>
      </c>
      <c r="B462" s="122"/>
      <c r="C462" s="137"/>
      <c r="D462" s="83" t="s">
        <v>609</v>
      </c>
      <c r="E462" s="426" t="s">
        <v>1329</v>
      </c>
      <c r="F462" s="395">
        <v>2002</v>
      </c>
      <c r="G462" s="66" t="s">
        <v>7</v>
      </c>
      <c r="H462" s="395" t="s">
        <v>654</v>
      </c>
      <c r="I462" s="395" t="s">
        <v>591</v>
      </c>
      <c r="J462" s="395" t="s">
        <v>592</v>
      </c>
      <c r="K462" s="243">
        <v>0</v>
      </c>
      <c r="L462" s="243">
        <v>42</v>
      </c>
      <c r="M462" s="243">
        <v>48</v>
      </c>
      <c r="N462" s="243">
        <v>972</v>
      </c>
      <c r="O462" s="249">
        <v>2</v>
      </c>
      <c r="P462" s="249" t="s">
        <v>14</v>
      </c>
      <c r="Q462" s="249">
        <v>996</v>
      </c>
      <c r="R462" s="410">
        <f t="shared" si="7"/>
        <v>1968</v>
      </c>
      <c r="S462" s="462">
        <v>394</v>
      </c>
      <c r="T462" s="387">
        <v>443</v>
      </c>
    </row>
    <row r="463" spans="1:20" x14ac:dyDescent="0.25">
      <c r="A463" s="387">
        <v>444</v>
      </c>
      <c r="B463" s="122"/>
      <c r="C463" s="137"/>
      <c r="D463" s="83" t="s">
        <v>1330</v>
      </c>
      <c r="E463" s="426" t="s">
        <v>1331</v>
      </c>
      <c r="F463" s="395">
        <v>2002</v>
      </c>
      <c r="G463" s="66" t="s">
        <v>7</v>
      </c>
      <c r="H463" s="395" t="s">
        <v>1332</v>
      </c>
      <c r="I463" s="395" t="s">
        <v>598</v>
      </c>
      <c r="J463" s="395" t="s">
        <v>592</v>
      </c>
      <c r="K463" s="243">
        <v>0</v>
      </c>
      <c r="L463" s="243">
        <v>46</v>
      </c>
      <c r="M463" s="243">
        <v>97</v>
      </c>
      <c r="N463" s="243">
        <v>920</v>
      </c>
      <c r="O463" s="249">
        <v>1</v>
      </c>
      <c r="P463" s="249">
        <v>48</v>
      </c>
      <c r="Q463" s="249">
        <v>1048</v>
      </c>
      <c r="R463" s="410">
        <f t="shared" si="7"/>
        <v>1968</v>
      </c>
      <c r="S463" s="462">
        <v>394</v>
      </c>
      <c r="T463" s="387">
        <v>444</v>
      </c>
    </row>
    <row r="464" spans="1:20" x14ac:dyDescent="0.25">
      <c r="A464" s="387">
        <v>445</v>
      </c>
      <c r="B464" s="122"/>
      <c r="C464" s="137"/>
      <c r="D464" s="83" t="s">
        <v>872</v>
      </c>
      <c r="E464" s="426" t="s">
        <v>1333</v>
      </c>
      <c r="F464" s="395">
        <v>2002</v>
      </c>
      <c r="G464" s="66" t="s">
        <v>7</v>
      </c>
      <c r="H464" s="395" t="s">
        <v>1256</v>
      </c>
      <c r="I464" s="395" t="s">
        <v>598</v>
      </c>
      <c r="J464" s="395" t="s">
        <v>592</v>
      </c>
      <c r="K464" s="243">
        <v>0</v>
      </c>
      <c r="L464" s="243">
        <v>43</v>
      </c>
      <c r="M464" s="243" t="s">
        <v>74</v>
      </c>
      <c r="N464" s="243">
        <v>964</v>
      </c>
      <c r="O464" s="249">
        <v>1</v>
      </c>
      <c r="P464" s="249">
        <v>59</v>
      </c>
      <c r="Q464" s="249">
        <v>1004</v>
      </c>
      <c r="R464" s="410">
        <f t="shared" si="7"/>
        <v>1968</v>
      </c>
      <c r="S464" s="462">
        <v>394</v>
      </c>
      <c r="T464" s="387">
        <v>445</v>
      </c>
    </row>
    <row r="465" spans="1:20" x14ac:dyDescent="0.25">
      <c r="A465" s="387">
        <v>446</v>
      </c>
      <c r="B465" s="122"/>
      <c r="C465" s="137"/>
      <c r="D465" s="83" t="s">
        <v>1198</v>
      </c>
      <c r="E465" s="426" t="s">
        <v>1334</v>
      </c>
      <c r="F465" s="395">
        <v>2003</v>
      </c>
      <c r="G465" s="66" t="s">
        <v>7</v>
      </c>
      <c r="H465" s="395" t="s">
        <v>795</v>
      </c>
      <c r="I465" s="395" t="s">
        <v>591</v>
      </c>
      <c r="J465" s="395" t="s">
        <v>592</v>
      </c>
      <c r="K465" s="243">
        <v>0</v>
      </c>
      <c r="L465" s="243">
        <v>45</v>
      </c>
      <c r="M465" s="243">
        <v>18</v>
      </c>
      <c r="N465" s="243">
        <v>940</v>
      </c>
      <c r="O465" s="249">
        <v>1</v>
      </c>
      <c r="P465" s="249">
        <v>53</v>
      </c>
      <c r="Q465" s="249">
        <v>1028</v>
      </c>
      <c r="R465" s="410">
        <f t="shared" si="7"/>
        <v>1968</v>
      </c>
      <c r="S465" s="462">
        <v>394</v>
      </c>
      <c r="T465" s="387">
        <v>446</v>
      </c>
    </row>
    <row r="466" spans="1:20" x14ac:dyDescent="0.25">
      <c r="A466" s="387">
        <v>447</v>
      </c>
      <c r="B466" s="122"/>
      <c r="C466" s="137"/>
      <c r="D466" s="83" t="s">
        <v>1137</v>
      </c>
      <c r="E466" s="426" t="s">
        <v>1335</v>
      </c>
      <c r="F466" s="395">
        <v>2002</v>
      </c>
      <c r="G466" s="66" t="s">
        <v>7</v>
      </c>
      <c r="H466" s="395" t="s">
        <v>1243</v>
      </c>
      <c r="I466" s="395" t="s">
        <v>598</v>
      </c>
      <c r="J466" s="395" t="s">
        <v>592</v>
      </c>
      <c r="K466" s="243">
        <v>0</v>
      </c>
      <c r="L466" s="243">
        <v>47</v>
      </c>
      <c r="M466" s="243">
        <v>14</v>
      </c>
      <c r="N466" s="243">
        <v>916</v>
      </c>
      <c r="O466" s="249">
        <v>1</v>
      </c>
      <c r="P466" s="249">
        <v>47</v>
      </c>
      <c r="Q466" s="249">
        <v>1052</v>
      </c>
      <c r="R466" s="410">
        <f t="shared" si="7"/>
        <v>1968</v>
      </c>
      <c r="S466" s="462">
        <v>394</v>
      </c>
      <c r="T466" s="387">
        <v>447</v>
      </c>
    </row>
    <row r="467" spans="1:20" x14ac:dyDescent="0.25">
      <c r="A467" s="387">
        <v>448</v>
      </c>
      <c r="B467" s="122"/>
      <c r="C467" s="137"/>
      <c r="D467" s="83" t="s">
        <v>1336</v>
      </c>
      <c r="E467" s="426" t="s">
        <v>1337</v>
      </c>
      <c r="F467" s="395">
        <v>2003</v>
      </c>
      <c r="G467" s="66" t="s">
        <v>7</v>
      </c>
      <c r="H467" s="395" t="s">
        <v>1338</v>
      </c>
      <c r="I467" s="395" t="s">
        <v>591</v>
      </c>
      <c r="J467" s="395" t="s">
        <v>592</v>
      </c>
      <c r="K467" s="243">
        <v>0</v>
      </c>
      <c r="L467" s="243">
        <v>47</v>
      </c>
      <c r="M467" s="243">
        <v>58</v>
      </c>
      <c r="N467" s="243">
        <v>912</v>
      </c>
      <c r="O467" s="249">
        <v>1</v>
      </c>
      <c r="P467" s="249">
        <v>46</v>
      </c>
      <c r="Q467" s="249">
        <v>1056</v>
      </c>
      <c r="R467" s="410">
        <f t="shared" si="7"/>
        <v>1968</v>
      </c>
      <c r="S467" s="462">
        <v>394</v>
      </c>
      <c r="T467" s="387">
        <v>448</v>
      </c>
    </row>
    <row r="468" spans="1:20" x14ac:dyDescent="0.25">
      <c r="A468" s="387">
        <v>449</v>
      </c>
      <c r="B468" s="122"/>
      <c r="C468" s="137"/>
      <c r="D468" s="83" t="s">
        <v>1339</v>
      </c>
      <c r="E468" s="426" t="s">
        <v>1081</v>
      </c>
      <c r="F468" s="395">
        <v>2002</v>
      </c>
      <c r="G468" s="66" t="s">
        <v>7</v>
      </c>
      <c r="H468" s="395" t="s">
        <v>753</v>
      </c>
      <c r="I468" s="395" t="s">
        <v>598</v>
      </c>
      <c r="J468" s="395" t="s">
        <v>592</v>
      </c>
      <c r="K468" s="243">
        <v>0</v>
      </c>
      <c r="L468" s="243">
        <v>43</v>
      </c>
      <c r="M468" s="243">
        <v>91</v>
      </c>
      <c r="N468" s="243">
        <v>956</v>
      </c>
      <c r="O468" s="249">
        <v>1</v>
      </c>
      <c r="P468" s="249">
        <v>57</v>
      </c>
      <c r="Q468" s="249">
        <v>1012</v>
      </c>
      <c r="R468" s="410">
        <f t="shared" si="7"/>
        <v>1968</v>
      </c>
      <c r="S468" s="462">
        <v>394</v>
      </c>
      <c r="T468" s="387">
        <v>449</v>
      </c>
    </row>
    <row r="469" spans="1:20" x14ac:dyDescent="0.25">
      <c r="A469" s="387">
        <v>450</v>
      </c>
      <c r="B469" s="122"/>
      <c r="C469" s="137"/>
      <c r="D469" s="83" t="s">
        <v>1145</v>
      </c>
      <c r="E469" s="426" t="s">
        <v>1340</v>
      </c>
      <c r="F469" s="395">
        <v>2002</v>
      </c>
      <c r="G469" s="66" t="s">
        <v>7</v>
      </c>
      <c r="H469" s="395" t="s">
        <v>1341</v>
      </c>
      <c r="I469" s="395" t="s">
        <v>598</v>
      </c>
      <c r="J469" s="395" t="s">
        <v>592</v>
      </c>
      <c r="K469" s="243">
        <v>0</v>
      </c>
      <c r="L469" s="243">
        <v>43</v>
      </c>
      <c r="M469" s="243" t="s">
        <v>74</v>
      </c>
      <c r="N469" s="243">
        <v>964</v>
      </c>
      <c r="O469" s="249">
        <v>1</v>
      </c>
      <c r="P469" s="249">
        <v>59</v>
      </c>
      <c r="Q469" s="249">
        <v>1004</v>
      </c>
      <c r="R469" s="410">
        <f t="shared" si="7"/>
        <v>1968</v>
      </c>
      <c r="S469" s="462">
        <v>394</v>
      </c>
      <c r="T469" s="387">
        <v>450</v>
      </c>
    </row>
    <row r="470" spans="1:20" x14ac:dyDescent="0.25">
      <c r="A470" s="387">
        <v>451</v>
      </c>
      <c r="B470" s="122"/>
      <c r="C470" s="137"/>
      <c r="D470" s="83" t="s">
        <v>1342</v>
      </c>
      <c r="E470" s="426" t="s">
        <v>743</v>
      </c>
      <c r="F470" s="395">
        <v>2002</v>
      </c>
      <c r="G470" s="66" t="s">
        <v>7</v>
      </c>
      <c r="H470" s="395" t="s">
        <v>929</v>
      </c>
      <c r="I470" s="395" t="s">
        <v>766</v>
      </c>
      <c r="J470" s="395" t="s">
        <v>683</v>
      </c>
      <c r="K470" s="243">
        <v>0</v>
      </c>
      <c r="L470" s="243">
        <v>45</v>
      </c>
      <c r="M470" s="243">
        <v>70</v>
      </c>
      <c r="N470" s="243">
        <v>932</v>
      </c>
      <c r="O470" s="249">
        <v>1</v>
      </c>
      <c r="P470" s="249">
        <v>51</v>
      </c>
      <c r="Q470" s="249">
        <v>1036</v>
      </c>
      <c r="R470" s="410">
        <f t="shared" si="7"/>
        <v>1968</v>
      </c>
      <c r="S470" s="462">
        <v>394</v>
      </c>
      <c r="T470" s="387">
        <v>451</v>
      </c>
    </row>
    <row r="471" spans="1:20" x14ac:dyDescent="0.25">
      <c r="A471" s="387">
        <v>452</v>
      </c>
      <c r="B471" s="122"/>
      <c r="C471" s="122"/>
      <c r="D471" s="439" t="s">
        <v>553</v>
      </c>
      <c r="E471" s="439"/>
      <c r="F471" s="67">
        <v>2003</v>
      </c>
      <c r="G471" s="67" t="s">
        <v>476</v>
      </c>
      <c r="H471" s="413" t="s">
        <v>480</v>
      </c>
      <c r="I471" s="83" t="s">
        <v>478</v>
      </c>
      <c r="J471" s="66" t="s">
        <v>479</v>
      </c>
      <c r="K471" s="243" t="s">
        <v>105</v>
      </c>
      <c r="L471" s="243" t="s">
        <v>142</v>
      </c>
      <c r="M471" s="243" t="s">
        <v>143</v>
      </c>
      <c r="N471" s="370">
        <v>956</v>
      </c>
      <c r="O471" s="249" t="s">
        <v>13</v>
      </c>
      <c r="P471" s="249" t="s">
        <v>106</v>
      </c>
      <c r="Q471" s="371">
        <v>1008</v>
      </c>
      <c r="R471" s="373">
        <f t="shared" si="7"/>
        <v>1964</v>
      </c>
      <c r="S471" s="409">
        <v>44</v>
      </c>
      <c r="T471" s="387">
        <v>452</v>
      </c>
    </row>
    <row r="472" spans="1:20" x14ac:dyDescent="0.25">
      <c r="A472" s="387">
        <v>453</v>
      </c>
      <c r="B472" s="122"/>
      <c r="C472" s="137"/>
      <c r="D472" s="83" t="s">
        <v>1006</v>
      </c>
      <c r="E472" s="426" t="s">
        <v>1343</v>
      </c>
      <c r="F472" s="395">
        <v>2002</v>
      </c>
      <c r="G472" s="66" t="s">
        <v>7</v>
      </c>
      <c r="H472" s="395" t="s">
        <v>1344</v>
      </c>
      <c r="I472" s="395" t="s">
        <v>591</v>
      </c>
      <c r="J472" s="395" t="s">
        <v>592</v>
      </c>
      <c r="K472" s="243">
        <v>0</v>
      </c>
      <c r="L472" s="243">
        <v>45</v>
      </c>
      <c r="M472" s="243" t="s">
        <v>74</v>
      </c>
      <c r="N472" s="243">
        <v>940</v>
      </c>
      <c r="O472" s="249">
        <v>1</v>
      </c>
      <c r="P472" s="249">
        <v>54</v>
      </c>
      <c r="Q472" s="249">
        <v>1024</v>
      </c>
      <c r="R472" s="410">
        <f t="shared" si="7"/>
        <v>1964</v>
      </c>
      <c r="S472" s="462">
        <v>403</v>
      </c>
      <c r="T472" s="387">
        <v>453</v>
      </c>
    </row>
    <row r="473" spans="1:20" x14ac:dyDescent="0.25">
      <c r="A473" s="387">
        <v>454</v>
      </c>
      <c r="B473" s="122"/>
      <c r="C473" s="137"/>
      <c r="D473" s="83" t="s">
        <v>902</v>
      </c>
      <c r="E473" s="426" t="s">
        <v>1345</v>
      </c>
      <c r="F473" s="395">
        <v>2002</v>
      </c>
      <c r="G473" s="66" t="s">
        <v>7</v>
      </c>
      <c r="H473" s="395" t="s">
        <v>1346</v>
      </c>
      <c r="I473" s="395" t="s">
        <v>591</v>
      </c>
      <c r="J473" s="395" t="s">
        <v>592</v>
      </c>
      <c r="K473" s="243">
        <v>0</v>
      </c>
      <c r="L473" s="243">
        <v>43</v>
      </c>
      <c r="M473" s="243">
        <v>75</v>
      </c>
      <c r="N473" s="243">
        <v>956</v>
      </c>
      <c r="O473" s="249">
        <v>1</v>
      </c>
      <c r="P473" s="249">
        <v>58</v>
      </c>
      <c r="Q473" s="249">
        <v>1008</v>
      </c>
      <c r="R473" s="410">
        <f t="shared" si="7"/>
        <v>1964</v>
      </c>
      <c r="S473" s="462">
        <v>403</v>
      </c>
      <c r="T473" s="387">
        <v>454</v>
      </c>
    </row>
    <row r="474" spans="1:20" x14ac:dyDescent="0.25">
      <c r="A474" s="387">
        <v>455</v>
      </c>
      <c r="B474" s="122"/>
      <c r="C474" s="137"/>
      <c r="D474" s="83" t="s">
        <v>725</v>
      </c>
      <c r="E474" s="426" t="s">
        <v>1347</v>
      </c>
      <c r="F474" s="395">
        <v>2002</v>
      </c>
      <c r="G474" s="66" t="s">
        <v>7</v>
      </c>
      <c r="H474" s="395" t="s">
        <v>906</v>
      </c>
      <c r="I474" s="395" t="s">
        <v>605</v>
      </c>
      <c r="J474" s="395" t="s">
        <v>592</v>
      </c>
      <c r="K474" s="243">
        <v>0</v>
      </c>
      <c r="L474" s="243">
        <v>44</v>
      </c>
      <c r="M474" s="243" t="s">
        <v>74</v>
      </c>
      <c r="N474" s="243">
        <v>952</v>
      </c>
      <c r="O474" s="249">
        <v>2</v>
      </c>
      <c r="P474" s="249">
        <v>57</v>
      </c>
      <c r="Q474" s="249">
        <v>1012</v>
      </c>
      <c r="R474" s="410">
        <f t="shared" si="7"/>
        <v>1964</v>
      </c>
      <c r="S474" s="462">
        <v>403</v>
      </c>
      <c r="T474" s="387">
        <v>455</v>
      </c>
    </row>
    <row r="475" spans="1:20" x14ac:dyDescent="0.25">
      <c r="A475" s="387">
        <v>456</v>
      </c>
      <c r="B475" s="122"/>
      <c r="C475" s="137"/>
      <c r="D475" s="83" t="s">
        <v>851</v>
      </c>
      <c r="E475" s="426" t="s">
        <v>1348</v>
      </c>
      <c r="F475" s="395">
        <v>2002</v>
      </c>
      <c r="G475" s="66" t="s">
        <v>7</v>
      </c>
      <c r="H475" s="395" t="s">
        <v>928</v>
      </c>
      <c r="I475" s="395" t="s">
        <v>591</v>
      </c>
      <c r="J475" s="395" t="s">
        <v>592</v>
      </c>
      <c r="K475" s="243">
        <v>0</v>
      </c>
      <c r="L475" s="243">
        <v>47</v>
      </c>
      <c r="M475" s="243">
        <v>40</v>
      </c>
      <c r="N475" s="243">
        <v>912</v>
      </c>
      <c r="O475" s="249">
        <v>1</v>
      </c>
      <c r="P475" s="249">
        <v>47</v>
      </c>
      <c r="Q475" s="249">
        <v>1052</v>
      </c>
      <c r="R475" s="410">
        <f t="shared" si="7"/>
        <v>1964</v>
      </c>
      <c r="S475" s="462">
        <v>403</v>
      </c>
      <c r="T475" s="387">
        <v>456</v>
      </c>
    </row>
    <row r="476" spans="1:20" x14ac:dyDescent="0.25">
      <c r="A476" s="387">
        <v>457</v>
      </c>
      <c r="B476" s="122"/>
      <c r="C476" s="137"/>
      <c r="D476" s="83" t="s">
        <v>1349</v>
      </c>
      <c r="E476" s="426" t="s">
        <v>1350</v>
      </c>
      <c r="F476" s="395">
        <v>2002</v>
      </c>
      <c r="G476" s="66" t="s">
        <v>7</v>
      </c>
      <c r="H476" s="395" t="s">
        <v>686</v>
      </c>
      <c r="I476" s="395" t="s">
        <v>591</v>
      </c>
      <c r="J476" s="395" t="s">
        <v>592</v>
      </c>
      <c r="K476" s="243">
        <v>0</v>
      </c>
      <c r="L476" s="243">
        <v>45</v>
      </c>
      <c r="M476" s="243">
        <v>30</v>
      </c>
      <c r="N476" s="243">
        <v>940</v>
      </c>
      <c r="O476" s="249">
        <v>1</v>
      </c>
      <c r="P476" s="249">
        <v>54</v>
      </c>
      <c r="Q476" s="249">
        <v>1024</v>
      </c>
      <c r="R476" s="410">
        <f t="shared" si="7"/>
        <v>1964</v>
      </c>
      <c r="S476" s="462">
        <v>403</v>
      </c>
      <c r="T476" s="387">
        <v>457</v>
      </c>
    </row>
    <row r="477" spans="1:20" x14ac:dyDescent="0.25">
      <c r="A477" s="387">
        <v>458</v>
      </c>
      <c r="B477" s="122"/>
      <c r="C477" s="137"/>
      <c r="D477" s="83" t="s">
        <v>822</v>
      </c>
      <c r="E477" s="426" t="s">
        <v>823</v>
      </c>
      <c r="F477" s="395">
        <v>2002</v>
      </c>
      <c r="G477" s="66" t="s">
        <v>7</v>
      </c>
      <c r="H477" s="395" t="s">
        <v>1256</v>
      </c>
      <c r="I477" s="395" t="s">
        <v>598</v>
      </c>
      <c r="J477" s="395" t="s">
        <v>592</v>
      </c>
      <c r="K477" s="243">
        <v>0</v>
      </c>
      <c r="L477" s="243">
        <v>44</v>
      </c>
      <c r="M477" s="243" t="s">
        <v>74</v>
      </c>
      <c r="N477" s="243">
        <v>952</v>
      </c>
      <c r="O477" s="249">
        <v>1</v>
      </c>
      <c r="P477" s="249">
        <v>57</v>
      </c>
      <c r="Q477" s="249">
        <v>1012</v>
      </c>
      <c r="R477" s="410">
        <f t="shared" si="7"/>
        <v>1964</v>
      </c>
      <c r="S477" s="462">
        <v>403</v>
      </c>
      <c r="T477" s="387">
        <v>458</v>
      </c>
    </row>
    <row r="478" spans="1:20" x14ac:dyDescent="0.25">
      <c r="A478" s="387">
        <v>459</v>
      </c>
      <c r="B478" s="122"/>
      <c r="C478" s="137"/>
      <c r="D478" s="83" t="s">
        <v>1351</v>
      </c>
      <c r="E478" s="426" t="s">
        <v>826</v>
      </c>
      <c r="F478" s="395">
        <v>2002</v>
      </c>
      <c r="G478" s="66" t="s">
        <v>7</v>
      </c>
      <c r="H478" s="395" t="s">
        <v>724</v>
      </c>
      <c r="I478" s="395" t="s">
        <v>591</v>
      </c>
      <c r="J478" s="395" t="s">
        <v>592</v>
      </c>
      <c r="K478" s="243">
        <v>0</v>
      </c>
      <c r="L478" s="243">
        <v>47</v>
      </c>
      <c r="M478" s="243">
        <v>21</v>
      </c>
      <c r="N478" s="243">
        <v>916</v>
      </c>
      <c r="O478" s="249">
        <v>1</v>
      </c>
      <c r="P478" s="249">
        <v>48</v>
      </c>
      <c r="Q478" s="249">
        <v>1048</v>
      </c>
      <c r="R478" s="410">
        <f t="shared" si="7"/>
        <v>1964</v>
      </c>
      <c r="S478" s="462">
        <v>403</v>
      </c>
      <c r="T478" s="387">
        <v>459</v>
      </c>
    </row>
    <row r="479" spans="1:20" x14ac:dyDescent="0.25">
      <c r="A479" s="387">
        <v>460</v>
      </c>
      <c r="B479" s="122"/>
      <c r="C479" s="137"/>
      <c r="D479" s="83" t="s">
        <v>1088</v>
      </c>
      <c r="E479" s="426" t="s">
        <v>1352</v>
      </c>
      <c r="F479" s="395">
        <v>2002</v>
      </c>
      <c r="G479" s="66" t="s">
        <v>7</v>
      </c>
      <c r="H479" s="395" t="s">
        <v>619</v>
      </c>
      <c r="I479" s="395" t="s">
        <v>591</v>
      </c>
      <c r="J479" s="395" t="s">
        <v>592</v>
      </c>
      <c r="K479" s="243">
        <v>0</v>
      </c>
      <c r="L479" s="243">
        <v>48</v>
      </c>
      <c r="M479" s="243">
        <v>34</v>
      </c>
      <c r="N479" s="243">
        <v>900</v>
      </c>
      <c r="O479" s="249">
        <v>1</v>
      </c>
      <c r="P479" s="249">
        <v>44</v>
      </c>
      <c r="Q479" s="249">
        <v>1064</v>
      </c>
      <c r="R479" s="410">
        <f t="shared" si="7"/>
        <v>1964</v>
      </c>
      <c r="S479" s="462">
        <v>403</v>
      </c>
      <c r="T479" s="387">
        <v>460</v>
      </c>
    </row>
    <row r="480" spans="1:20" x14ac:dyDescent="0.25">
      <c r="A480" s="387">
        <v>461</v>
      </c>
      <c r="B480" s="122"/>
      <c r="C480" s="137"/>
      <c r="D480" s="83" t="s">
        <v>1353</v>
      </c>
      <c r="E480" s="426" t="s">
        <v>1354</v>
      </c>
      <c r="F480" s="395">
        <v>2002</v>
      </c>
      <c r="G480" s="66" t="s">
        <v>7</v>
      </c>
      <c r="H480" s="395" t="s">
        <v>825</v>
      </c>
      <c r="I480" s="395" t="s">
        <v>598</v>
      </c>
      <c r="J480" s="395" t="s">
        <v>592</v>
      </c>
      <c r="K480" s="243">
        <v>0</v>
      </c>
      <c r="L480" s="243">
        <v>46</v>
      </c>
      <c r="M480" s="243" t="s">
        <v>74</v>
      </c>
      <c r="N480" s="243">
        <v>928</v>
      </c>
      <c r="O480" s="249">
        <v>1</v>
      </c>
      <c r="P480" s="249">
        <v>51</v>
      </c>
      <c r="Q480" s="249">
        <v>1036</v>
      </c>
      <c r="R480" s="410">
        <f t="shared" si="7"/>
        <v>1964</v>
      </c>
      <c r="S480" s="462">
        <v>403</v>
      </c>
      <c r="T480" s="387">
        <v>461</v>
      </c>
    </row>
    <row r="481" spans="1:20" x14ac:dyDescent="0.25">
      <c r="A481" s="387">
        <v>462</v>
      </c>
      <c r="B481" s="122"/>
      <c r="C481" s="137"/>
      <c r="D481" s="83" t="s">
        <v>982</v>
      </c>
      <c r="E481" s="426" t="s">
        <v>1355</v>
      </c>
      <c r="F481" s="395">
        <v>2002</v>
      </c>
      <c r="G481" s="66" t="s">
        <v>7</v>
      </c>
      <c r="H481" s="395" t="s">
        <v>619</v>
      </c>
      <c r="I481" s="395" t="s">
        <v>591</v>
      </c>
      <c r="J481" s="395" t="s">
        <v>592</v>
      </c>
      <c r="K481" s="243">
        <v>0</v>
      </c>
      <c r="L481" s="243">
        <v>46</v>
      </c>
      <c r="M481" s="243">
        <v>68</v>
      </c>
      <c r="N481" s="243">
        <v>920</v>
      </c>
      <c r="O481" s="249">
        <v>1</v>
      </c>
      <c r="P481" s="249">
        <v>49</v>
      </c>
      <c r="Q481" s="249">
        <v>1044</v>
      </c>
      <c r="R481" s="410">
        <f t="shared" si="7"/>
        <v>1964</v>
      </c>
      <c r="S481" s="462">
        <v>403</v>
      </c>
      <c r="T481" s="387">
        <v>462</v>
      </c>
    </row>
    <row r="482" spans="1:20" x14ac:dyDescent="0.25">
      <c r="A482" s="387">
        <v>463</v>
      </c>
      <c r="B482" s="122"/>
      <c r="C482" s="122"/>
      <c r="D482" s="439" t="s">
        <v>554</v>
      </c>
      <c r="E482" s="439"/>
      <c r="F482" s="67">
        <v>2003</v>
      </c>
      <c r="G482" s="67" t="s">
        <v>476</v>
      </c>
      <c r="H482" s="413" t="s">
        <v>480</v>
      </c>
      <c r="I482" s="83" t="s">
        <v>478</v>
      </c>
      <c r="J482" s="66" t="s">
        <v>479</v>
      </c>
      <c r="K482" s="243" t="s">
        <v>105</v>
      </c>
      <c r="L482" s="243" t="s">
        <v>16</v>
      </c>
      <c r="M482" s="243" t="s">
        <v>67</v>
      </c>
      <c r="N482" s="370">
        <v>948</v>
      </c>
      <c r="O482" s="249" t="s">
        <v>13</v>
      </c>
      <c r="P482" s="249" t="s">
        <v>71</v>
      </c>
      <c r="Q482" s="371">
        <v>1012</v>
      </c>
      <c r="R482" s="373">
        <f t="shared" si="7"/>
        <v>1960</v>
      </c>
      <c r="S482" s="409">
        <v>45</v>
      </c>
      <c r="T482" s="387">
        <v>463</v>
      </c>
    </row>
    <row r="483" spans="1:20" x14ac:dyDescent="0.25">
      <c r="A483" s="387">
        <v>464</v>
      </c>
      <c r="B483" s="122"/>
      <c r="C483" s="137"/>
      <c r="D483" s="83" t="s">
        <v>1086</v>
      </c>
      <c r="E483" s="426" t="s">
        <v>1356</v>
      </c>
      <c r="F483" s="395">
        <v>2002</v>
      </c>
      <c r="G483" s="66" t="s">
        <v>7</v>
      </c>
      <c r="H483" s="395" t="s">
        <v>737</v>
      </c>
      <c r="I483" s="395" t="s">
        <v>598</v>
      </c>
      <c r="J483" s="395" t="s">
        <v>592</v>
      </c>
      <c r="K483" s="243">
        <v>0</v>
      </c>
      <c r="L483" s="243">
        <v>43</v>
      </c>
      <c r="M483" s="243" t="s">
        <v>14</v>
      </c>
      <c r="N483" s="243">
        <v>964</v>
      </c>
      <c r="O483" s="249">
        <v>2</v>
      </c>
      <c r="P483" s="249" t="s">
        <v>14</v>
      </c>
      <c r="Q483" s="249">
        <v>996</v>
      </c>
      <c r="R483" s="410">
        <f t="shared" si="7"/>
        <v>1960</v>
      </c>
      <c r="S483" s="462">
        <v>413</v>
      </c>
      <c r="T483" s="387">
        <v>464</v>
      </c>
    </row>
    <row r="484" spans="1:20" x14ac:dyDescent="0.25">
      <c r="A484" s="387">
        <v>465</v>
      </c>
      <c r="B484" s="122"/>
      <c r="C484" s="137"/>
      <c r="D484" s="83" t="s">
        <v>1357</v>
      </c>
      <c r="E484" s="426" t="s">
        <v>1358</v>
      </c>
      <c r="F484" s="395">
        <v>2003</v>
      </c>
      <c r="G484" s="66" t="s">
        <v>7</v>
      </c>
      <c r="H484" s="395" t="s">
        <v>1008</v>
      </c>
      <c r="I484" s="395" t="s">
        <v>598</v>
      </c>
      <c r="J484" s="395" t="s">
        <v>592</v>
      </c>
      <c r="K484" s="243">
        <v>0</v>
      </c>
      <c r="L484" s="243">
        <v>45</v>
      </c>
      <c r="M484" s="243">
        <v>67</v>
      </c>
      <c r="N484" s="243">
        <v>932</v>
      </c>
      <c r="O484" s="249">
        <v>1</v>
      </c>
      <c r="P484" s="249">
        <v>53</v>
      </c>
      <c r="Q484" s="249">
        <v>1028</v>
      </c>
      <c r="R484" s="410">
        <f t="shared" si="7"/>
        <v>1960</v>
      </c>
      <c r="S484" s="462">
        <v>413</v>
      </c>
      <c r="T484" s="387">
        <v>465</v>
      </c>
    </row>
    <row r="485" spans="1:20" x14ac:dyDescent="0.25">
      <c r="A485" s="387">
        <v>466</v>
      </c>
      <c r="B485" s="122"/>
      <c r="C485" s="137"/>
      <c r="D485" s="83" t="s">
        <v>800</v>
      </c>
      <c r="E485" s="426" t="s">
        <v>330</v>
      </c>
      <c r="F485" s="395">
        <v>2002</v>
      </c>
      <c r="G485" s="66" t="s">
        <v>7</v>
      </c>
      <c r="H485" s="395" t="s">
        <v>949</v>
      </c>
      <c r="I485" s="395" t="s">
        <v>605</v>
      </c>
      <c r="J485" s="395" t="s">
        <v>592</v>
      </c>
      <c r="K485" s="243">
        <v>0</v>
      </c>
      <c r="L485" s="243">
        <v>47</v>
      </c>
      <c r="M485" s="243">
        <v>35</v>
      </c>
      <c r="N485" s="243">
        <v>912</v>
      </c>
      <c r="O485" s="249">
        <v>1</v>
      </c>
      <c r="P485" s="249">
        <v>48</v>
      </c>
      <c r="Q485" s="249">
        <v>1048</v>
      </c>
      <c r="R485" s="410">
        <f t="shared" si="7"/>
        <v>1960</v>
      </c>
      <c r="S485" s="462">
        <v>413</v>
      </c>
      <c r="T485" s="387">
        <v>466</v>
      </c>
    </row>
    <row r="486" spans="1:20" x14ac:dyDescent="0.25">
      <c r="A486" s="387">
        <v>467</v>
      </c>
      <c r="B486" s="122"/>
      <c r="C486" s="137"/>
      <c r="D486" s="83" t="s">
        <v>1359</v>
      </c>
      <c r="E486" s="426" t="s">
        <v>1360</v>
      </c>
      <c r="F486" s="395">
        <v>2003</v>
      </c>
      <c r="G486" s="66" t="s">
        <v>7</v>
      </c>
      <c r="H486" s="395" t="s">
        <v>1109</v>
      </c>
      <c r="I486" s="395" t="s">
        <v>598</v>
      </c>
      <c r="J486" s="395" t="s">
        <v>592</v>
      </c>
      <c r="K486" s="243">
        <v>0</v>
      </c>
      <c r="L486" s="243">
        <v>46</v>
      </c>
      <c r="M486" s="243">
        <v>94</v>
      </c>
      <c r="N486" s="243">
        <v>920</v>
      </c>
      <c r="O486" s="249">
        <v>1</v>
      </c>
      <c r="P486" s="249">
        <v>50</v>
      </c>
      <c r="Q486" s="249">
        <v>1040</v>
      </c>
      <c r="R486" s="410">
        <f t="shared" si="7"/>
        <v>1960</v>
      </c>
      <c r="S486" s="462">
        <v>413</v>
      </c>
      <c r="T486" s="387">
        <v>467</v>
      </c>
    </row>
    <row r="487" spans="1:20" x14ac:dyDescent="0.25">
      <c r="A487" s="387">
        <v>468</v>
      </c>
      <c r="B487" s="122"/>
      <c r="C487" s="137"/>
      <c r="D487" s="83" t="s">
        <v>595</v>
      </c>
      <c r="E487" s="426" t="s">
        <v>1151</v>
      </c>
      <c r="F487" s="395">
        <v>2002</v>
      </c>
      <c r="G487" s="66" t="s">
        <v>7</v>
      </c>
      <c r="H487" s="395" t="s">
        <v>1062</v>
      </c>
      <c r="I487" s="395" t="s">
        <v>591</v>
      </c>
      <c r="J487" s="395" t="s">
        <v>592</v>
      </c>
      <c r="K487" s="243">
        <v>0</v>
      </c>
      <c r="L487" s="243">
        <v>46</v>
      </c>
      <c r="M487" s="243">
        <v>20</v>
      </c>
      <c r="N487" s="243">
        <v>928</v>
      </c>
      <c r="O487" s="249">
        <v>1</v>
      </c>
      <c r="P487" s="249">
        <v>52</v>
      </c>
      <c r="Q487" s="249">
        <v>1032</v>
      </c>
      <c r="R487" s="410">
        <f t="shared" si="7"/>
        <v>1960</v>
      </c>
      <c r="S487" s="462">
        <v>413</v>
      </c>
      <c r="T487" s="387">
        <v>468</v>
      </c>
    </row>
    <row r="488" spans="1:20" x14ac:dyDescent="0.25">
      <c r="A488" s="387">
        <v>469</v>
      </c>
      <c r="B488" s="122"/>
      <c r="C488" s="137"/>
      <c r="D488" s="83" t="s">
        <v>182</v>
      </c>
      <c r="E488" s="426" t="s">
        <v>1151</v>
      </c>
      <c r="F488" s="395">
        <v>2002</v>
      </c>
      <c r="G488" s="66" t="s">
        <v>7</v>
      </c>
      <c r="H488" s="395" t="s">
        <v>727</v>
      </c>
      <c r="I488" s="395" t="s">
        <v>605</v>
      </c>
      <c r="J488" s="395" t="s">
        <v>592</v>
      </c>
      <c r="K488" s="243">
        <v>0</v>
      </c>
      <c r="L488" s="243">
        <v>44</v>
      </c>
      <c r="M488" s="243">
        <v>73</v>
      </c>
      <c r="N488" s="243">
        <v>944</v>
      </c>
      <c r="O488" s="249">
        <v>1</v>
      </c>
      <c r="P488" s="249">
        <v>56</v>
      </c>
      <c r="Q488" s="249">
        <v>1016</v>
      </c>
      <c r="R488" s="410">
        <f t="shared" si="7"/>
        <v>1960</v>
      </c>
      <c r="S488" s="462">
        <v>413</v>
      </c>
      <c r="T488" s="387">
        <v>469</v>
      </c>
    </row>
    <row r="489" spans="1:20" x14ac:dyDescent="0.25">
      <c r="A489" s="387">
        <v>470</v>
      </c>
      <c r="B489" s="122"/>
      <c r="C489" s="137"/>
      <c r="D489" s="83" t="s">
        <v>1361</v>
      </c>
      <c r="E489" s="426" t="s">
        <v>1362</v>
      </c>
      <c r="F489" s="395">
        <v>2002</v>
      </c>
      <c r="G489" s="66" t="s">
        <v>7</v>
      </c>
      <c r="H489" s="395" t="s">
        <v>804</v>
      </c>
      <c r="I489" s="395" t="s">
        <v>605</v>
      </c>
      <c r="J489" s="395" t="s">
        <v>592</v>
      </c>
      <c r="K489" s="243">
        <v>0</v>
      </c>
      <c r="L489" s="243">
        <v>49</v>
      </c>
      <c r="M489" s="243" t="s">
        <v>74</v>
      </c>
      <c r="N489" s="243">
        <v>892</v>
      </c>
      <c r="O489" s="249">
        <v>1</v>
      </c>
      <c r="P489" s="249">
        <v>43</v>
      </c>
      <c r="Q489" s="249">
        <v>1068</v>
      </c>
      <c r="R489" s="410">
        <f t="shared" si="7"/>
        <v>1960</v>
      </c>
      <c r="S489" s="462">
        <v>413</v>
      </c>
      <c r="T489" s="387">
        <v>470</v>
      </c>
    </row>
    <row r="490" spans="1:20" x14ac:dyDescent="0.25">
      <c r="A490" s="387">
        <v>471</v>
      </c>
      <c r="B490" s="122"/>
      <c r="C490" s="137"/>
      <c r="D490" s="83" t="s">
        <v>889</v>
      </c>
      <c r="E490" s="426" t="s">
        <v>1363</v>
      </c>
      <c r="F490" s="395">
        <v>2002</v>
      </c>
      <c r="G490" s="66" t="s">
        <v>7</v>
      </c>
      <c r="H490" s="395" t="s">
        <v>1364</v>
      </c>
      <c r="I490" s="395" t="s">
        <v>598</v>
      </c>
      <c r="J490" s="395" t="s">
        <v>592</v>
      </c>
      <c r="K490" s="243">
        <v>0</v>
      </c>
      <c r="L490" s="243">
        <v>43</v>
      </c>
      <c r="M490" s="243" t="s">
        <v>74</v>
      </c>
      <c r="N490" s="243">
        <v>964</v>
      </c>
      <c r="O490" s="249">
        <v>2</v>
      </c>
      <c r="P490" s="249" t="s">
        <v>14</v>
      </c>
      <c r="Q490" s="249">
        <v>996</v>
      </c>
      <c r="R490" s="410">
        <f t="shared" si="7"/>
        <v>1960</v>
      </c>
      <c r="S490" s="462">
        <v>413</v>
      </c>
      <c r="T490" s="387">
        <v>471</v>
      </c>
    </row>
    <row r="491" spans="1:20" x14ac:dyDescent="0.25">
      <c r="A491" s="387">
        <v>472</v>
      </c>
      <c r="B491" s="122"/>
      <c r="C491" s="137"/>
      <c r="D491" s="83" t="s">
        <v>1365</v>
      </c>
      <c r="E491" s="426" t="s">
        <v>1366</v>
      </c>
      <c r="F491" s="395">
        <v>2003</v>
      </c>
      <c r="G491" s="66" t="s">
        <v>7</v>
      </c>
      <c r="H491" s="395" t="s">
        <v>1367</v>
      </c>
      <c r="I491" s="395" t="s">
        <v>605</v>
      </c>
      <c r="J491" s="395" t="s">
        <v>592</v>
      </c>
      <c r="K491" s="243">
        <v>0</v>
      </c>
      <c r="L491" s="243">
        <v>39</v>
      </c>
      <c r="M491" s="243">
        <v>60</v>
      </c>
      <c r="N491" s="243">
        <v>1008</v>
      </c>
      <c r="O491" s="249">
        <v>2</v>
      </c>
      <c r="P491" s="249">
        <v>12</v>
      </c>
      <c r="Q491" s="249">
        <v>952</v>
      </c>
      <c r="R491" s="410">
        <f t="shared" si="7"/>
        <v>1960</v>
      </c>
      <c r="S491" s="462">
        <v>413</v>
      </c>
      <c r="T491" s="387">
        <v>472</v>
      </c>
    </row>
    <row r="492" spans="1:20" x14ac:dyDescent="0.25">
      <c r="A492" s="387">
        <v>473</v>
      </c>
      <c r="B492" s="122"/>
      <c r="C492" s="137"/>
      <c r="D492" s="83" t="s">
        <v>609</v>
      </c>
      <c r="E492" s="426" t="s">
        <v>1368</v>
      </c>
      <c r="F492" s="395">
        <v>2003</v>
      </c>
      <c r="G492" s="66" t="s">
        <v>7</v>
      </c>
      <c r="H492" s="395" t="s">
        <v>785</v>
      </c>
      <c r="I492" s="395" t="s">
        <v>598</v>
      </c>
      <c r="J492" s="395" t="s">
        <v>592</v>
      </c>
      <c r="K492" s="243">
        <v>0</v>
      </c>
      <c r="L492" s="243">
        <v>48</v>
      </c>
      <c r="M492" s="243">
        <v>82</v>
      </c>
      <c r="N492" s="243">
        <v>896</v>
      </c>
      <c r="O492" s="249">
        <v>1</v>
      </c>
      <c r="P492" s="249">
        <v>44</v>
      </c>
      <c r="Q492" s="249">
        <v>1064</v>
      </c>
      <c r="R492" s="410">
        <f t="shared" si="7"/>
        <v>1960</v>
      </c>
      <c r="S492" s="462">
        <v>413</v>
      </c>
      <c r="T492" s="387">
        <v>473</v>
      </c>
    </row>
    <row r="493" spans="1:20" x14ac:dyDescent="0.25">
      <c r="A493" s="387">
        <v>474</v>
      </c>
      <c r="B493" s="122"/>
      <c r="C493" s="137"/>
      <c r="D493" s="83" t="s">
        <v>375</v>
      </c>
      <c r="E493" s="426" t="s">
        <v>1369</v>
      </c>
      <c r="F493" s="395">
        <v>2002</v>
      </c>
      <c r="G493" s="66" t="s">
        <v>7</v>
      </c>
      <c r="H493" s="395" t="s">
        <v>1364</v>
      </c>
      <c r="I493" s="395" t="s">
        <v>598</v>
      </c>
      <c r="J493" s="395" t="s">
        <v>592</v>
      </c>
      <c r="K493" s="243">
        <v>0</v>
      </c>
      <c r="L493" s="243">
        <v>41</v>
      </c>
      <c r="M493" s="243">
        <v>60</v>
      </c>
      <c r="N493" s="243">
        <v>984</v>
      </c>
      <c r="O493" s="249">
        <v>2</v>
      </c>
      <c r="P493" s="249" t="s">
        <v>120</v>
      </c>
      <c r="Q493" s="249">
        <v>976</v>
      </c>
      <c r="R493" s="410">
        <f t="shared" si="7"/>
        <v>1960</v>
      </c>
      <c r="S493" s="462">
        <v>413</v>
      </c>
      <c r="T493" s="387">
        <v>474</v>
      </c>
    </row>
    <row r="494" spans="1:20" x14ac:dyDescent="0.25">
      <c r="A494" s="387">
        <v>475</v>
      </c>
      <c r="B494" s="122"/>
      <c r="C494" s="137"/>
      <c r="D494" s="83" t="s">
        <v>1370</v>
      </c>
      <c r="E494" s="426" t="s">
        <v>1371</v>
      </c>
      <c r="F494" s="395">
        <v>2002</v>
      </c>
      <c r="G494" s="66" t="s">
        <v>7</v>
      </c>
      <c r="H494" s="395" t="s">
        <v>619</v>
      </c>
      <c r="I494" s="395" t="s">
        <v>591</v>
      </c>
      <c r="J494" s="395" t="s">
        <v>592</v>
      </c>
      <c r="K494" s="243">
        <v>0</v>
      </c>
      <c r="L494" s="243">
        <v>44</v>
      </c>
      <c r="M494" s="243">
        <v>72</v>
      </c>
      <c r="N494" s="243">
        <v>944</v>
      </c>
      <c r="O494" s="249">
        <v>1</v>
      </c>
      <c r="P494" s="249">
        <v>56</v>
      </c>
      <c r="Q494" s="249">
        <v>1016</v>
      </c>
      <c r="R494" s="410">
        <f t="shared" si="7"/>
        <v>1960</v>
      </c>
      <c r="S494" s="462">
        <v>413</v>
      </c>
      <c r="T494" s="387">
        <v>475</v>
      </c>
    </row>
    <row r="495" spans="1:20" x14ac:dyDescent="0.25">
      <c r="A495" s="387">
        <v>476</v>
      </c>
      <c r="B495" s="122"/>
      <c r="C495" s="137"/>
      <c r="D495" s="83" t="s">
        <v>1372</v>
      </c>
      <c r="E495" s="426" t="s">
        <v>1373</v>
      </c>
      <c r="F495" s="395">
        <v>2002</v>
      </c>
      <c r="G495" s="66" t="s">
        <v>7</v>
      </c>
      <c r="H495" s="395" t="s">
        <v>886</v>
      </c>
      <c r="I495" s="395" t="s">
        <v>591</v>
      </c>
      <c r="J495" s="395" t="s">
        <v>592</v>
      </c>
      <c r="K495" s="243">
        <v>0</v>
      </c>
      <c r="L495" s="243">
        <v>44</v>
      </c>
      <c r="M495" s="243">
        <v>29</v>
      </c>
      <c r="N495" s="243">
        <v>952</v>
      </c>
      <c r="O495" s="249">
        <v>1</v>
      </c>
      <c r="P495" s="249">
        <v>58</v>
      </c>
      <c r="Q495" s="249">
        <v>1008</v>
      </c>
      <c r="R495" s="410">
        <f t="shared" si="7"/>
        <v>1960</v>
      </c>
      <c r="S495" s="462">
        <v>413</v>
      </c>
      <c r="T495" s="387">
        <v>476</v>
      </c>
    </row>
    <row r="496" spans="1:20" x14ac:dyDescent="0.25">
      <c r="A496" s="387">
        <v>477</v>
      </c>
      <c r="B496" s="122"/>
      <c r="C496" s="137"/>
      <c r="D496" s="83" t="s">
        <v>1374</v>
      </c>
      <c r="E496" s="426" t="s">
        <v>1375</v>
      </c>
      <c r="F496" s="395">
        <v>2002</v>
      </c>
      <c r="G496" s="66" t="s">
        <v>7</v>
      </c>
      <c r="H496" s="395" t="s">
        <v>825</v>
      </c>
      <c r="I496" s="395" t="s">
        <v>598</v>
      </c>
      <c r="J496" s="395" t="s">
        <v>592</v>
      </c>
      <c r="K496" s="243">
        <v>0</v>
      </c>
      <c r="L496" s="243">
        <v>46</v>
      </c>
      <c r="M496" s="243" t="s">
        <v>74</v>
      </c>
      <c r="N496" s="243">
        <v>928</v>
      </c>
      <c r="O496" s="249">
        <v>1</v>
      </c>
      <c r="P496" s="249">
        <v>53</v>
      </c>
      <c r="Q496" s="249">
        <v>1028</v>
      </c>
      <c r="R496" s="410">
        <f t="shared" si="7"/>
        <v>1956</v>
      </c>
      <c r="S496" s="462">
        <v>426</v>
      </c>
      <c r="T496" s="387">
        <v>477</v>
      </c>
    </row>
    <row r="497" spans="1:20" x14ac:dyDescent="0.25">
      <c r="A497" s="387">
        <v>478</v>
      </c>
      <c r="B497" s="122"/>
      <c r="C497" s="137"/>
      <c r="D497" s="83" t="s">
        <v>393</v>
      </c>
      <c r="E497" s="426" t="s">
        <v>1376</v>
      </c>
      <c r="F497" s="395">
        <v>2002</v>
      </c>
      <c r="G497" s="66" t="s">
        <v>7</v>
      </c>
      <c r="H497" s="395" t="s">
        <v>1324</v>
      </c>
      <c r="I497" s="395" t="s">
        <v>591</v>
      </c>
      <c r="J497" s="395" t="s">
        <v>592</v>
      </c>
      <c r="K497" s="243">
        <v>0</v>
      </c>
      <c r="L497" s="243">
        <v>42</v>
      </c>
      <c r="M497" s="243">
        <v>82</v>
      </c>
      <c r="N497" s="243">
        <v>968</v>
      </c>
      <c r="O497" s="249">
        <v>2</v>
      </c>
      <c r="P497" s="249" t="s">
        <v>108</v>
      </c>
      <c r="Q497" s="249">
        <v>988</v>
      </c>
      <c r="R497" s="410">
        <f t="shared" si="7"/>
        <v>1956</v>
      </c>
      <c r="S497" s="462">
        <v>426</v>
      </c>
      <c r="T497" s="387">
        <v>478</v>
      </c>
    </row>
    <row r="498" spans="1:20" x14ac:dyDescent="0.25">
      <c r="A498" s="387">
        <v>479</v>
      </c>
      <c r="B498" s="122"/>
      <c r="C498" s="137"/>
      <c r="D498" s="83" t="s">
        <v>301</v>
      </c>
      <c r="E498" s="426" t="s">
        <v>941</v>
      </c>
      <c r="F498" s="395">
        <v>2003</v>
      </c>
      <c r="G498" s="66" t="s">
        <v>7</v>
      </c>
      <c r="H498" s="395" t="s">
        <v>702</v>
      </c>
      <c r="I498" s="395" t="s">
        <v>591</v>
      </c>
      <c r="J498" s="395" t="s">
        <v>592</v>
      </c>
      <c r="K498" s="243">
        <v>0</v>
      </c>
      <c r="L498" s="243">
        <v>46</v>
      </c>
      <c r="M498" s="243">
        <v>54</v>
      </c>
      <c r="N498" s="243">
        <v>924</v>
      </c>
      <c r="O498" s="249">
        <v>1</v>
      </c>
      <c r="P498" s="249">
        <v>52</v>
      </c>
      <c r="Q498" s="249">
        <v>1032</v>
      </c>
      <c r="R498" s="410">
        <f t="shared" si="7"/>
        <v>1956</v>
      </c>
      <c r="S498" s="462">
        <v>426</v>
      </c>
      <c r="T498" s="387">
        <v>479</v>
      </c>
    </row>
    <row r="499" spans="1:20" x14ac:dyDescent="0.25">
      <c r="A499" s="387">
        <v>480</v>
      </c>
      <c r="B499" s="122"/>
      <c r="C499" s="137"/>
      <c r="D499" s="83" t="s">
        <v>1006</v>
      </c>
      <c r="E499" s="426" t="s">
        <v>1377</v>
      </c>
      <c r="F499" s="395">
        <v>2002</v>
      </c>
      <c r="G499" s="66" t="s">
        <v>7</v>
      </c>
      <c r="H499" s="395" t="s">
        <v>1023</v>
      </c>
      <c r="I499" s="395" t="s">
        <v>598</v>
      </c>
      <c r="J499" s="395" t="s">
        <v>592</v>
      </c>
      <c r="K499" s="243">
        <v>0</v>
      </c>
      <c r="L499" s="243">
        <v>41</v>
      </c>
      <c r="M499" s="243">
        <v>10</v>
      </c>
      <c r="N499" s="243">
        <v>988</v>
      </c>
      <c r="O499" s="249">
        <v>2</v>
      </c>
      <c r="P499" s="249" t="s">
        <v>136</v>
      </c>
      <c r="Q499" s="249">
        <v>968</v>
      </c>
      <c r="R499" s="410">
        <f t="shared" si="7"/>
        <v>1956</v>
      </c>
      <c r="S499" s="462">
        <v>426</v>
      </c>
      <c r="T499" s="387">
        <v>480</v>
      </c>
    </row>
    <row r="500" spans="1:20" x14ac:dyDescent="0.25">
      <c r="A500" s="387">
        <v>481</v>
      </c>
      <c r="B500" s="122"/>
      <c r="C500" s="137"/>
      <c r="D500" s="83" t="s">
        <v>1378</v>
      </c>
      <c r="E500" s="426" t="s">
        <v>1379</v>
      </c>
      <c r="F500" s="395">
        <v>2002</v>
      </c>
      <c r="G500" s="66" t="s">
        <v>7</v>
      </c>
      <c r="H500" s="395" t="s">
        <v>1380</v>
      </c>
      <c r="I500" s="395" t="s">
        <v>598</v>
      </c>
      <c r="J500" s="395" t="s">
        <v>592</v>
      </c>
      <c r="K500" s="243">
        <v>0</v>
      </c>
      <c r="L500" s="243">
        <v>46</v>
      </c>
      <c r="M500" s="243">
        <v>30</v>
      </c>
      <c r="N500" s="243">
        <v>928</v>
      </c>
      <c r="O500" s="249">
        <v>1</v>
      </c>
      <c r="P500" s="249">
        <v>53</v>
      </c>
      <c r="Q500" s="249">
        <v>1028</v>
      </c>
      <c r="R500" s="410">
        <f t="shared" si="7"/>
        <v>1956</v>
      </c>
      <c r="S500" s="462">
        <v>426</v>
      </c>
      <c r="T500" s="387">
        <v>481</v>
      </c>
    </row>
    <row r="501" spans="1:20" x14ac:dyDescent="0.25">
      <c r="A501" s="387">
        <v>482</v>
      </c>
      <c r="B501" s="122"/>
      <c r="C501" s="137"/>
      <c r="D501" s="83" t="s">
        <v>1381</v>
      </c>
      <c r="E501" s="426" t="s">
        <v>1267</v>
      </c>
      <c r="F501" s="395">
        <v>2003</v>
      </c>
      <c r="G501" s="66" t="s">
        <v>7</v>
      </c>
      <c r="H501" s="395" t="s">
        <v>960</v>
      </c>
      <c r="I501" s="395" t="s">
        <v>591</v>
      </c>
      <c r="J501" s="395" t="s">
        <v>592</v>
      </c>
      <c r="K501" s="243">
        <v>0</v>
      </c>
      <c r="L501" s="243">
        <v>45</v>
      </c>
      <c r="M501" s="243" t="s">
        <v>74</v>
      </c>
      <c r="N501" s="243">
        <v>940</v>
      </c>
      <c r="O501" s="249">
        <v>1</v>
      </c>
      <c r="P501" s="249">
        <v>56</v>
      </c>
      <c r="Q501" s="249">
        <v>1016</v>
      </c>
      <c r="R501" s="410">
        <f t="shared" si="7"/>
        <v>1956</v>
      </c>
      <c r="S501" s="462">
        <v>426</v>
      </c>
      <c r="T501" s="387">
        <v>482</v>
      </c>
    </row>
    <row r="502" spans="1:20" x14ac:dyDescent="0.25">
      <c r="A502" s="387">
        <v>483</v>
      </c>
      <c r="B502" s="122"/>
      <c r="C502" s="137"/>
      <c r="D502" s="83" t="s">
        <v>1042</v>
      </c>
      <c r="E502" s="426" t="s">
        <v>1355</v>
      </c>
      <c r="F502" s="395">
        <v>2003</v>
      </c>
      <c r="G502" s="66" t="s">
        <v>7</v>
      </c>
      <c r="H502" s="395" t="s">
        <v>771</v>
      </c>
      <c r="I502" s="395" t="s">
        <v>591</v>
      </c>
      <c r="J502" s="395" t="s">
        <v>592</v>
      </c>
      <c r="K502" s="243">
        <v>0</v>
      </c>
      <c r="L502" s="243">
        <v>44</v>
      </c>
      <c r="M502" s="243">
        <v>42</v>
      </c>
      <c r="N502" s="243">
        <v>948</v>
      </c>
      <c r="O502" s="249">
        <v>1</v>
      </c>
      <c r="P502" s="249">
        <v>58</v>
      </c>
      <c r="Q502" s="249">
        <v>1008</v>
      </c>
      <c r="R502" s="410">
        <f t="shared" si="7"/>
        <v>1956</v>
      </c>
      <c r="S502" s="462">
        <v>426</v>
      </c>
      <c r="T502" s="387">
        <v>483</v>
      </c>
    </row>
    <row r="503" spans="1:20" x14ac:dyDescent="0.25">
      <c r="A503" s="387">
        <v>484</v>
      </c>
      <c r="B503" s="122"/>
      <c r="C503" s="122"/>
      <c r="D503" s="82" t="s">
        <v>491</v>
      </c>
      <c r="E503" s="82" t="s">
        <v>492</v>
      </c>
      <c r="F503" s="67">
        <v>2003</v>
      </c>
      <c r="G503" s="67" t="s">
        <v>475</v>
      </c>
      <c r="H503" s="68" t="s">
        <v>493</v>
      </c>
      <c r="I503" s="68" t="s">
        <v>224</v>
      </c>
      <c r="J503" s="66" t="s">
        <v>474</v>
      </c>
      <c r="K503" s="243" t="s">
        <v>105</v>
      </c>
      <c r="L503" s="243" t="s">
        <v>16</v>
      </c>
      <c r="M503" s="243" t="s">
        <v>127</v>
      </c>
      <c r="N503" s="356">
        <v>952</v>
      </c>
      <c r="O503" s="249" t="s">
        <v>110</v>
      </c>
      <c r="P503" s="249" t="s">
        <v>74</v>
      </c>
      <c r="Q503" s="357">
        <v>1000</v>
      </c>
      <c r="R503" s="373">
        <f>Q503+N503</f>
        <v>1952</v>
      </c>
      <c r="S503" s="476">
        <v>2</v>
      </c>
      <c r="T503" s="387">
        <v>484</v>
      </c>
    </row>
    <row r="504" spans="1:20" x14ac:dyDescent="0.25">
      <c r="A504" s="387">
        <v>485</v>
      </c>
      <c r="B504" s="122"/>
      <c r="C504" s="137"/>
      <c r="D504" s="83" t="s">
        <v>628</v>
      </c>
      <c r="E504" s="426" t="s">
        <v>1382</v>
      </c>
      <c r="F504" s="395">
        <v>2003</v>
      </c>
      <c r="G504" s="66" t="s">
        <v>7</v>
      </c>
      <c r="H504" s="395" t="s">
        <v>782</v>
      </c>
      <c r="I504" s="395" t="s">
        <v>591</v>
      </c>
      <c r="J504" s="395" t="s">
        <v>592</v>
      </c>
      <c r="K504" s="243">
        <v>0</v>
      </c>
      <c r="L504" s="243">
        <v>47</v>
      </c>
      <c r="M504" s="243">
        <v>87</v>
      </c>
      <c r="N504" s="243">
        <v>908</v>
      </c>
      <c r="O504" s="249">
        <v>1</v>
      </c>
      <c r="P504" s="249">
        <v>49</v>
      </c>
      <c r="Q504" s="249">
        <v>1044</v>
      </c>
      <c r="R504" s="410">
        <f t="shared" ref="R504:R535" si="8">SUM(N504,Q504)</f>
        <v>1952</v>
      </c>
      <c r="S504" s="462">
        <v>433</v>
      </c>
      <c r="T504" s="387">
        <v>485</v>
      </c>
    </row>
    <row r="505" spans="1:20" x14ac:dyDescent="0.25">
      <c r="A505" s="387">
        <v>486</v>
      </c>
      <c r="B505" s="122"/>
      <c r="C505" s="137"/>
      <c r="D505" s="83" t="s">
        <v>332</v>
      </c>
      <c r="E505" s="426" t="s">
        <v>1383</v>
      </c>
      <c r="F505" s="395">
        <v>2002</v>
      </c>
      <c r="G505" s="66" t="s">
        <v>7</v>
      </c>
      <c r="H505" s="395" t="s">
        <v>782</v>
      </c>
      <c r="I505" s="395" t="s">
        <v>591</v>
      </c>
      <c r="J505" s="395" t="s">
        <v>592</v>
      </c>
      <c r="K505" s="243">
        <v>0</v>
      </c>
      <c r="L505" s="243">
        <v>46</v>
      </c>
      <c r="M505" s="243">
        <v>13</v>
      </c>
      <c r="N505" s="243">
        <v>928</v>
      </c>
      <c r="O505" s="249">
        <v>1</v>
      </c>
      <c r="P505" s="249">
        <v>54</v>
      </c>
      <c r="Q505" s="249">
        <v>1024</v>
      </c>
      <c r="R505" s="410">
        <f t="shared" si="8"/>
        <v>1952</v>
      </c>
      <c r="S505" s="462">
        <v>433</v>
      </c>
      <c r="T505" s="387">
        <v>486</v>
      </c>
    </row>
    <row r="506" spans="1:20" x14ac:dyDescent="0.25">
      <c r="A506" s="387">
        <v>487</v>
      </c>
      <c r="B506" s="122"/>
      <c r="C506" s="137"/>
      <c r="D506" s="83" t="s">
        <v>1384</v>
      </c>
      <c r="E506" s="426" t="s">
        <v>1385</v>
      </c>
      <c r="F506" s="395">
        <v>2003</v>
      </c>
      <c r="G506" s="66" t="s">
        <v>7</v>
      </c>
      <c r="H506" s="395" t="s">
        <v>1276</v>
      </c>
      <c r="I506" s="395" t="s">
        <v>591</v>
      </c>
      <c r="J506" s="395" t="s">
        <v>592</v>
      </c>
      <c r="K506" s="243">
        <v>0</v>
      </c>
      <c r="L506" s="243">
        <v>46</v>
      </c>
      <c r="M506" s="243" t="s">
        <v>108</v>
      </c>
      <c r="N506" s="243">
        <v>928</v>
      </c>
      <c r="O506" s="249">
        <v>1</v>
      </c>
      <c r="P506" s="249">
        <v>54</v>
      </c>
      <c r="Q506" s="249">
        <v>1024</v>
      </c>
      <c r="R506" s="410">
        <f t="shared" si="8"/>
        <v>1952</v>
      </c>
      <c r="S506" s="462">
        <v>433</v>
      </c>
      <c r="T506" s="387">
        <v>487</v>
      </c>
    </row>
    <row r="507" spans="1:20" x14ac:dyDescent="0.25">
      <c r="A507" s="387">
        <v>488</v>
      </c>
      <c r="B507" s="122"/>
      <c r="C507" s="137"/>
      <c r="D507" s="83" t="s">
        <v>905</v>
      </c>
      <c r="E507" s="426" t="s">
        <v>1386</v>
      </c>
      <c r="F507" s="395">
        <v>2003</v>
      </c>
      <c r="G507" s="66" t="s">
        <v>7</v>
      </c>
      <c r="H507" s="395" t="s">
        <v>1170</v>
      </c>
      <c r="I507" s="395" t="s">
        <v>605</v>
      </c>
      <c r="J507" s="395" t="s">
        <v>592</v>
      </c>
      <c r="K507" s="243">
        <v>0</v>
      </c>
      <c r="L507" s="243">
        <v>45</v>
      </c>
      <c r="M507" s="243" t="s">
        <v>74</v>
      </c>
      <c r="N507" s="243">
        <v>940</v>
      </c>
      <c r="O507" s="249">
        <v>1</v>
      </c>
      <c r="P507" s="249">
        <v>57</v>
      </c>
      <c r="Q507" s="249">
        <v>1012</v>
      </c>
      <c r="R507" s="410">
        <f t="shared" si="8"/>
        <v>1952</v>
      </c>
      <c r="S507" s="462">
        <v>433</v>
      </c>
      <c r="T507" s="387">
        <v>488</v>
      </c>
    </row>
    <row r="508" spans="1:20" x14ac:dyDescent="0.25">
      <c r="A508" s="387">
        <v>489</v>
      </c>
      <c r="B508" s="122"/>
      <c r="C508" s="137"/>
      <c r="D508" s="83" t="s">
        <v>680</v>
      </c>
      <c r="E508" s="426" t="s">
        <v>1387</v>
      </c>
      <c r="F508" s="395">
        <v>2002</v>
      </c>
      <c r="G508" s="66" t="s">
        <v>7</v>
      </c>
      <c r="H508" s="395" t="s">
        <v>1269</v>
      </c>
      <c r="I508" s="395" t="s">
        <v>605</v>
      </c>
      <c r="J508" s="395" t="s">
        <v>679</v>
      </c>
      <c r="K508" s="243">
        <v>0</v>
      </c>
      <c r="L508" s="243">
        <v>47</v>
      </c>
      <c r="M508" s="243">
        <v>98</v>
      </c>
      <c r="N508" s="243">
        <v>908</v>
      </c>
      <c r="O508" s="249">
        <v>1</v>
      </c>
      <c r="P508" s="249">
        <v>49</v>
      </c>
      <c r="Q508" s="249">
        <v>1044</v>
      </c>
      <c r="R508" s="410">
        <f t="shared" si="8"/>
        <v>1952</v>
      </c>
      <c r="S508" s="462">
        <v>433</v>
      </c>
      <c r="T508" s="387">
        <v>489</v>
      </c>
    </row>
    <row r="509" spans="1:20" x14ac:dyDescent="0.25">
      <c r="A509" s="387">
        <v>490</v>
      </c>
      <c r="B509" s="122"/>
      <c r="C509" s="137"/>
      <c r="D509" s="83" t="s">
        <v>1388</v>
      </c>
      <c r="E509" s="426" t="s">
        <v>1389</v>
      </c>
      <c r="F509" s="395">
        <v>2003</v>
      </c>
      <c r="G509" s="66" t="s">
        <v>7</v>
      </c>
      <c r="H509" s="395" t="s">
        <v>1364</v>
      </c>
      <c r="I509" s="395" t="s">
        <v>598</v>
      </c>
      <c r="J509" s="395" t="s">
        <v>592</v>
      </c>
      <c r="K509" s="243">
        <v>0</v>
      </c>
      <c r="L509" s="243">
        <v>45</v>
      </c>
      <c r="M509" s="243">
        <v>40</v>
      </c>
      <c r="N509" s="243">
        <v>936</v>
      </c>
      <c r="O509" s="249">
        <v>1</v>
      </c>
      <c r="P509" s="249">
        <v>56</v>
      </c>
      <c r="Q509" s="249">
        <v>1016</v>
      </c>
      <c r="R509" s="410">
        <f t="shared" si="8"/>
        <v>1952</v>
      </c>
      <c r="S509" s="462">
        <v>433</v>
      </c>
      <c r="T509" s="387">
        <v>490</v>
      </c>
    </row>
    <row r="510" spans="1:20" x14ac:dyDescent="0.25">
      <c r="A510" s="387">
        <v>491</v>
      </c>
      <c r="B510" s="122"/>
      <c r="C510" s="137"/>
      <c r="D510" s="83" t="s">
        <v>1390</v>
      </c>
      <c r="E510" s="426" t="s">
        <v>1007</v>
      </c>
      <c r="F510" s="395">
        <v>2002</v>
      </c>
      <c r="G510" s="66" t="s">
        <v>7</v>
      </c>
      <c r="H510" s="395" t="s">
        <v>1104</v>
      </c>
      <c r="I510" s="395" t="s">
        <v>605</v>
      </c>
      <c r="J510" s="395" t="s">
        <v>592</v>
      </c>
      <c r="K510" s="243">
        <v>0</v>
      </c>
      <c r="L510" s="243">
        <v>44</v>
      </c>
      <c r="M510" s="243" t="s">
        <v>74</v>
      </c>
      <c r="N510" s="243">
        <v>952</v>
      </c>
      <c r="O510" s="249">
        <v>2</v>
      </c>
      <c r="P510" s="249" t="s">
        <v>74</v>
      </c>
      <c r="Q510" s="249">
        <v>1000</v>
      </c>
      <c r="R510" s="410">
        <f t="shared" si="8"/>
        <v>1952</v>
      </c>
      <c r="S510" s="462">
        <v>433</v>
      </c>
      <c r="T510" s="387">
        <v>491</v>
      </c>
    </row>
    <row r="511" spans="1:20" x14ac:dyDescent="0.25">
      <c r="A511" s="387">
        <v>492</v>
      </c>
      <c r="B511" s="122"/>
      <c r="C511" s="137"/>
      <c r="D511" s="83" t="s">
        <v>936</v>
      </c>
      <c r="E511" s="426" t="s">
        <v>752</v>
      </c>
      <c r="F511" s="395">
        <v>2003</v>
      </c>
      <c r="G511" s="66" t="s">
        <v>7</v>
      </c>
      <c r="H511" s="395" t="s">
        <v>1212</v>
      </c>
      <c r="I511" s="395" t="s">
        <v>591</v>
      </c>
      <c r="J511" s="395" t="s">
        <v>592</v>
      </c>
      <c r="K511" s="243">
        <v>0</v>
      </c>
      <c r="L511" s="243">
        <v>47</v>
      </c>
      <c r="M511" s="243" t="s">
        <v>74</v>
      </c>
      <c r="N511" s="243">
        <v>916</v>
      </c>
      <c r="O511" s="249">
        <v>1</v>
      </c>
      <c r="P511" s="249">
        <v>51</v>
      </c>
      <c r="Q511" s="249">
        <v>1036</v>
      </c>
      <c r="R511" s="410">
        <f t="shared" si="8"/>
        <v>1952</v>
      </c>
      <c r="S511" s="462">
        <v>433</v>
      </c>
      <c r="T511" s="387">
        <v>492</v>
      </c>
    </row>
    <row r="512" spans="1:20" x14ac:dyDescent="0.25">
      <c r="A512" s="387">
        <v>493</v>
      </c>
      <c r="B512" s="122"/>
      <c r="C512" s="137"/>
      <c r="D512" s="83" t="s">
        <v>609</v>
      </c>
      <c r="E512" s="426" t="s">
        <v>1391</v>
      </c>
      <c r="F512" s="395">
        <v>2002</v>
      </c>
      <c r="G512" s="66" t="s">
        <v>7</v>
      </c>
      <c r="H512" s="395" t="s">
        <v>727</v>
      </c>
      <c r="I512" s="395" t="s">
        <v>605</v>
      </c>
      <c r="J512" s="395" t="s">
        <v>592</v>
      </c>
      <c r="K512" s="243">
        <v>0</v>
      </c>
      <c r="L512" s="243">
        <v>42</v>
      </c>
      <c r="M512" s="243">
        <v>37</v>
      </c>
      <c r="N512" s="243">
        <v>972</v>
      </c>
      <c r="O512" s="249">
        <v>2</v>
      </c>
      <c r="P512" s="249" t="s">
        <v>116</v>
      </c>
      <c r="Q512" s="249">
        <v>980</v>
      </c>
      <c r="R512" s="410">
        <f t="shared" si="8"/>
        <v>1952</v>
      </c>
      <c r="S512" s="462">
        <v>433</v>
      </c>
      <c r="T512" s="387">
        <v>493</v>
      </c>
    </row>
    <row r="513" spans="1:20" x14ac:dyDescent="0.25">
      <c r="A513" s="387">
        <v>494</v>
      </c>
      <c r="B513" s="122"/>
      <c r="C513" s="137"/>
      <c r="D513" s="83" t="s">
        <v>416</v>
      </c>
      <c r="E513" s="426" t="s">
        <v>1392</v>
      </c>
      <c r="F513" s="395">
        <v>2002</v>
      </c>
      <c r="G513" s="66" t="s">
        <v>7</v>
      </c>
      <c r="H513" s="395" t="s">
        <v>1276</v>
      </c>
      <c r="I513" s="395" t="s">
        <v>591</v>
      </c>
      <c r="J513" s="395" t="s">
        <v>592</v>
      </c>
      <c r="K513" s="243">
        <v>0</v>
      </c>
      <c r="L513" s="243">
        <v>45</v>
      </c>
      <c r="M513" s="243">
        <v>41</v>
      </c>
      <c r="N513" s="243">
        <v>936</v>
      </c>
      <c r="O513" s="249">
        <v>1</v>
      </c>
      <c r="P513" s="249">
        <v>56</v>
      </c>
      <c r="Q513" s="249">
        <v>1016</v>
      </c>
      <c r="R513" s="410">
        <f t="shared" si="8"/>
        <v>1952</v>
      </c>
      <c r="S513" s="462">
        <v>433</v>
      </c>
      <c r="T513" s="387">
        <v>494</v>
      </c>
    </row>
    <row r="514" spans="1:20" x14ac:dyDescent="0.25">
      <c r="A514" s="387">
        <v>495</v>
      </c>
      <c r="B514" s="122"/>
      <c r="C514" s="137"/>
      <c r="D514" s="83" t="s">
        <v>789</v>
      </c>
      <c r="E514" s="426" t="s">
        <v>1393</v>
      </c>
      <c r="F514" s="395">
        <v>2003</v>
      </c>
      <c r="G514" s="66" t="s">
        <v>7</v>
      </c>
      <c r="H514" s="395" t="s">
        <v>960</v>
      </c>
      <c r="I514" s="395" t="s">
        <v>591</v>
      </c>
      <c r="J514" s="395" t="s">
        <v>592</v>
      </c>
      <c r="K514" s="243">
        <v>0</v>
      </c>
      <c r="L514" s="243">
        <v>42</v>
      </c>
      <c r="M514" s="243">
        <v>59</v>
      </c>
      <c r="N514" s="243">
        <v>972</v>
      </c>
      <c r="O514" s="249">
        <v>2</v>
      </c>
      <c r="P514" s="249" t="s">
        <v>116</v>
      </c>
      <c r="Q514" s="249">
        <v>980</v>
      </c>
      <c r="R514" s="410">
        <f t="shared" si="8"/>
        <v>1952</v>
      </c>
      <c r="S514" s="462">
        <v>433</v>
      </c>
      <c r="T514" s="387">
        <v>495</v>
      </c>
    </row>
    <row r="515" spans="1:20" x14ac:dyDescent="0.25">
      <c r="A515" s="387">
        <v>496</v>
      </c>
      <c r="B515" s="458"/>
      <c r="C515" s="137"/>
      <c r="D515" s="83" t="s">
        <v>1394</v>
      </c>
      <c r="E515" s="426" t="s">
        <v>1395</v>
      </c>
      <c r="F515" s="395">
        <v>2003</v>
      </c>
      <c r="G515" s="66" t="s">
        <v>7</v>
      </c>
      <c r="H515" s="395" t="s">
        <v>1396</v>
      </c>
      <c r="I515" s="395" t="s">
        <v>605</v>
      </c>
      <c r="J515" s="395" t="s">
        <v>592</v>
      </c>
      <c r="K515" s="243">
        <v>0</v>
      </c>
      <c r="L515" s="243">
        <v>45</v>
      </c>
      <c r="M515" s="243">
        <v>57</v>
      </c>
      <c r="N515" s="243">
        <v>936</v>
      </c>
      <c r="O515" s="249">
        <v>1</v>
      </c>
      <c r="P515" s="249">
        <v>56</v>
      </c>
      <c r="Q515" s="249">
        <v>1016</v>
      </c>
      <c r="R515" s="410">
        <f t="shared" si="8"/>
        <v>1952</v>
      </c>
      <c r="S515" s="462">
        <v>433</v>
      </c>
      <c r="T515" s="387">
        <v>496</v>
      </c>
    </row>
    <row r="516" spans="1:20" x14ac:dyDescent="0.25">
      <c r="A516" s="387">
        <v>497</v>
      </c>
      <c r="B516" s="137"/>
      <c r="C516" s="137"/>
      <c r="D516" s="83" t="s">
        <v>1397</v>
      </c>
      <c r="E516" s="426" t="s">
        <v>1398</v>
      </c>
      <c r="F516" s="395">
        <v>2003</v>
      </c>
      <c r="G516" s="66" t="s">
        <v>7</v>
      </c>
      <c r="H516" s="395" t="s">
        <v>886</v>
      </c>
      <c r="I516" s="395" t="s">
        <v>591</v>
      </c>
      <c r="J516" s="395" t="s">
        <v>592</v>
      </c>
      <c r="K516" s="243">
        <v>0</v>
      </c>
      <c r="L516" s="243">
        <v>45</v>
      </c>
      <c r="M516" s="243">
        <v>40</v>
      </c>
      <c r="N516" s="243">
        <v>936</v>
      </c>
      <c r="O516" s="249">
        <v>1</v>
      </c>
      <c r="P516" s="249">
        <v>56</v>
      </c>
      <c r="Q516" s="249">
        <v>1016</v>
      </c>
      <c r="R516" s="410">
        <f t="shared" si="8"/>
        <v>1952</v>
      </c>
      <c r="S516" s="462">
        <v>433</v>
      </c>
      <c r="T516" s="387">
        <v>497</v>
      </c>
    </row>
    <row r="517" spans="1:20" x14ac:dyDescent="0.25">
      <c r="A517" s="387">
        <v>498</v>
      </c>
      <c r="B517" s="137"/>
      <c r="C517" s="122"/>
      <c r="D517" s="439" t="s">
        <v>555</v>
      </c>
      <c r="E517" s="439"/>
      <c r="F517" s="67">
        <v>2003</v>
      </c>
      <c r="G517" s="67" t="s">
        <v>476</v>
      </c>
      <c r="H517" s="413" t="s">
        <v>480</v>
      </c>
      <c r="I517" s="83" t="s">
        <v>478</v>
      </c>
      <c r="J517" s="66" t="s">
        <v>479</v>
      </c>
      <c r="K517" s="243" t="s">
        <v>105</v>
      </c>
      <c r="L517" s="243" t="s">
        <v>142</v>
      </c>
      <c r="M517" s="243" t="s">
        <v>356</v>
      </c>
      <c r="N517" s="370">
        <v>956</v>
      </c>
      <c r="O517" s="249" t="s">
        <v>110</v>
      </c>
      <c r="P517" s="249" t="s">
        <v>62</v>
      </c>
      <c r="Q517" s="371">
        <v>992</v>
      </c>
      <c r="R517" s="373">
        <f t="shared" si="8"/>
        <v>1948</v>
      </c>
      <c r="S517" s="409">
        <v>46</v>
      </c>
      <c r="T517" s="387">
        <v>498</v>
      </c>
    </row>
    <row r="518" spans="1:20" x14ac:dyDescent="0.25">
      <c r="A518" s="387">
        <v>499</v>
      </c>
      <c r="B518" s="137"/>
      <c r="C518" s="122"/>
      <c r="D518" s="439" t="s">
        <v>556</v>
      </c>
      <c r="E518" s="439"/>
      <c r="F518" s="67">
        <v>2002</v>
      </c>
      <c r="G518" s="67" t="s">
        <v>476</v>
      </c>
      <c r="H518" s="413" t="s">
        <v>483</v>
      </c>
      <c r="I518" s="83" t="s">
        <v>478</v>
      </c>
      <c r="J518" s="66" t="s">
        <v>479</v>
      </c>
      <c r="K518" s="243" t="s">
        <v>105</v>
      </c>
      <c r="L518" s="243" t="s">
        <v>179</v>
      </c>
      <c r="M518" s="243" t="s">
        <v>139</v>
      </c>
      <c r="N518" s="370">
        <v>928</v>
      </c>
      <c r="O518" s="249" t="s">
        <v>13</v>
      </c>
      <c r="P518" s="249" t="s">
        <v>78</v>
      </c>
      <c r="Q518" s="369">
        <v>1020</v>
      </c>
      <c r="R518" s="373">
        <f t="shared" si="8"/>
        <v>1948</v>
      </c>
      <c r="S518" s="409">
        <v>46</v>
      </c>
      <c r="T518" s="387">
        <v>499</v>
      </c>
    </row>
    <row r="519" spans="1:20" x14ac:dyDescent="0.25">
      <c r="A519" s="387">
        <v>500</v>
      </c>
      <c r="B519" s="137"/>
      <c r="C519" s="122"/>
      <c r="D519" s="439" t="s">
        <v>557</v>
      </c>
      <c r="E519" s="439"/>
      <c r="F519" s="67">
        <v>2002</v>
      </c>
      <c r="G519" s="67" t="s">
        <v>476</v>
      </c>
      <c r="H519" s="413" t="s">
        <v>480</v>
      </c>
      <c r="I519" s="83" t="s">
        <v>478</v>
      </c>
      <c r="J519" s="66" t="s">
        <v>479</v>
      </c>
      <c r="K519" s="243" t="s">
        <v>105</v>
      </c>
      <c r="L519" s="243" t="s">
        <v>22</v>
      </c>
      <c r="M519" s="243" t="s">
        <v>20</v>
      </c>
      <c r="N519" s="370">
        <v>936</v>
      </c>
      <c r="O519" s="249" t="s">
        <v>13</v>
      </c>
      <c r="P519" s="249" t="s">
        <v>71</v>
      </c>
      <c r="Q519" s="369">
        <v>1012</v>
      </c>
      <c r="R519" s="373">
        <f t="shared" si="8"/>
        <v>1948</v>
      </c>
      <c r="S519" s="409">
        <v>46</v>
      </c>
      <c r="T519" s="387">
        <v>500</v>
      </c>
    </row>
    <row r="520" spans="1:20" x14ac:dyDescent="0.25">
      <c r="A520" s="387">
        <v>501</v>
      </c>
      <c r="B520" s="137"/>
      <c r="C520" s="137"/>
      <c r="D520" s="83" t="s">
        <v>327</v>
      </c>
      <c r="E520" s="426" t="s">
        <v>1399</v>
      </c>
      <c r="F520" s="395">
        <v>2002</v>
      </c>
      <c r="G520" s="66" t="s">
        <v>7</v>
      </c>
      <c r="H520" s="395" t="s">
        <v>619</v>
      </c>
      <c r="I520" s="395" t="s">
        <v>591</v>
      </c>
      <c r="J520" s="395" t="s">
        <v>592</v>
      </c>
      <c r="K520" s="243">
        <v>0</v>
      </c>
      <c r="L520" s="243">
        <v>41</v>
      </c>
      <c r="M520" s="243">
        <v>78</v>
      </c>
      <c r="N520" s="243">
        <v>980</v>
      </c>
      <c r="O520" s="249">
        <v>2</v>
      </c>
      <c r="P520" s="249" t="s">
        <v>136</v>
      </c>
      <c r="Q520" s="249">
        <v>968</v>
      </c>
      <c r="R520" s="410">
        <f t="shared" si="8"/>
        <v>1948</v>
      </c>
      <c r="S520" s="462">
        <v>446</v>
      </c>
      <c r="T520" s="387">
        <v>501</v>
      </c>
    </row>
    <row r="521" spans="1:20" x14ac:dyDescent="0.25">
      <c r="A521" s="387">
        <v>502</v>
      </c>
      <c r="B521" s="137"/>
      <c r="C521" s="137"/>
      <c r="D521" s="83" t="s">
        <v>1006</v>
      </c>
      <c r="E521" s="426" t="s">
        <v>1400</v>
      </c>
      <c r="F521" s="395">
        <v>2002</v>
      </c>
      <c r="G521" s="66" t="s">
        <v>7</v>
      </c>
      <c r="H521" s="395" t="s">
        <v>708</v>
      </c>
      <c r="I521" s="395" t="s">
        <v>591</v>
      </c>
      <c r="J521" s="395" t="s">
        <v>592</v>
      </c>
      <c r="K521" s="243">
        <v>0</v>
      </c>
      <c r="L521" s="243">
        <v>48</v>
      </c>
      <c r="M521" s="243" t="s">
        <v>74</v>
      </c>
      <c r="N521" s="243">
        <v>904</v>
      </c>
      <c r="O521" s="249">
        <v>1</v>
      </c>
      <c r="P521" s="249">
        <v>49</v>
      </c>
      <c r="Q521" s="249">
        <v>1044</v>
      </c>
      <c r="R521" s="410">
        <f t="shared" si="8"/>
        <v>1948</v>
      </c>
      <c r="S521" s="462">
        <v>446</v>
      </c>
      <c r="T521" s="387">
        <v>502</v>
      </c>
    </row>
    <row r="522" spans="1:20" x14ac:dyDescent="0.25">
      <c r="A522" s="387">
        <v>503</v>
      </c>
      <c r="B522" s="137"/>
      <c r="C522" s="137"/>
      <c r="D522" s="83" t="s">
        <v>1401</v>
      </c>
      <c r="E522" s="426" t="s">
        <v>1402</v>
      </c>
      <c r="F522" s="395">
        <v>2002</v>
      </c>
      <c r="G522" s="66" t="s">
        <v>7</v>
      </c>
      <c r="H522" s="395" t="s">
        <v>850</v>
      </c>
      <c r="I522" s="395" t="s">
        <v>591</v>
      </c>
      <c r="J522" s="395" t="s">
        <v>592</v>
      </c>
      <c r="K522" s="243">
        <v>0</v>
      </c>
      <c r="L522" s="243">
        <v>45</v>
      </c>
      <c r="M522" s="243" t="s">
        <v>74</v>
      </c>
      <c r="N522" s="243">
        <v>940</v>
      </c>
      <c r="O522" s="249">
        <v>1</v>
      </c>
      <c r="P522" s="249">
        <v>58</v>
      </c>
      <c r="Q522" s="249">
        <v>1008</v>
      </c>
      <c r="R522" s="410">
        <f t="shared" si="8"/>
        <v>1948</v>
      </c>
      <c r="S522" s="462">
        <v>446</v>
      </c>
      <c r="T522" s="387">
        <v>503</v>
      </c>
    </row>
    <row r="523" spans="1:20" x14ac:dyDescent="0.25">
      <c r="A523" s="387">
        <v>504</v>
      </c>
      <c r="B523" s="137"/>
      <c r="C523" s="137"/>
      <c r="D523" s="83" t="s">
        <v>595</v>
      </c>
      <c r="E523" s="426" t="s">
        <v>1403</v>
      </c>
      <c r="F523" s="395">
        <v>2002</v>
      </c>
      <c r="G523" s="66" t="s">
        <v>7</v>
      </c>
      <c r="H523" s="395" t="s">
        <v>886</v>
      </c>
      <c r="I523" s="395" t="s">
        <v>591</v>
      </c>
      <c r="J523" s="395" t="s">
        <v>592</v>
      </c>
      <c r="K523" s="243">
        <v>0</v>
      </c>
      <c r="L523" s="243">
        <v>45</v>
      </c>
      <c r="M523" s="243">
        <v>40</v>
      </c>
      <c r="N523" s="243">
        <v>936</v>
      </c>
      <c r="O523" s="249">
        <v>1</v>
      </c>
      <c r="P523" s="249">
        <v>57</v>
      </c>
      <c r="Q523" s="249">
        <v>1012</v>
      </c>
      <c r="R523" s="410">
        <f t="shared" si="8"/>
        <v>1948</v>
      </c>
      <c r="S523" s="462">
        <v>446</v>
      </c>
      <c r="T523" s="387">
        <v>504</v>
      </c>
    </row>
    <row r="524" spans="1:20" x14ac:dyDescent="0.25">
      <c r="A524" s="387">
        <v>505</v>
      </c>
      <c r="B524" s="137"/>
      <c r="C524" s="137"/>
      <c r="D524" s="83" t="s">
        <v>282</v>
      </c>
      <c r="E524" s="426" t="s">
        <v>1404</v>
      </c>
      <c r="F524" s="395">
        <v>2003</v>
      </c>
      <c r="G524" s="66" t="s">
        <v>7</v>
      </c>
      <c r="H524" s="395" t="s">
        <v>737</v>
      </c>
      <c r="I524" s="395" t="s">
        <v>598</v>
      </c>
      <c r="J524" s="395" t="s">
        <v>592</v>
      </c>
      <c r="K524" s="243">
        <v>0</v>
      </c>
      <c r="L524" s="243">
        <v>44</v>
      </c>
      <c r="M524" s="243">
        <v>68</v>
      </c>
      <c r="N524" s="243">
        <v>944</v>
      </c>
      <c r="O524" s="249">
        <v>1</v>
      </c>
      <c r="P524" s="249">
        <v>59</v>
      </c>
      <c r="Q524" s="249">
        <v>1004</v>
      </c>
      <c r="R524" s="410">
        <f t="shared" si="8"/>
        <v>1948</v>
      </c>
      <c r="S524" s="462">
        <v>446</v>
      </c>
      <c r="T524" s="387">
        <v>505</v>
      </c>
    </row>
    <row r="525" spans="1:20" x14ac:dyDescent="0.25">
      <c r="A525" s="387">
        <v>506</v>
      </c>
      <c r="B525" s="137"/>
      <c r="C525" s="137"/>
      <c r="D525" s="83" t="s">
        <v>1405</v>
      </c>
      <c r="E525" s="426" t="s">
        <v>1406</v>
      </c>
      <c r="F525" s="395">
        <v>2003</v>
      </c>
      <c r="G525" s="66" t="s">
        <v>7</v>
      </c>
      <c r="H525" s="395" t="s">
        <v>590</v>
      </c>
      <c r="I525" s="395" t="s">
        <v>591</v>
      </c>
      <c r="J525" s="395" t="s">
        <v>592</v>
      </c>
      <c r="K525" s="243">
        <v>0</v>
      </c>
      <c r="L525" s="243">
        <v>51</v>
      </c>
      <c r="M525" s="243" t="s">
        <v>136</v>
      </c>
      <c r="N525" s="243">
        <v>868</v>
      </c>
      <c r="O525" s="249">
        <v>1</v>
      </c>
      <c r="P525" s="249">
        <v>40</v>
      </c>
      <c r="Q525" s="249">
        <v>1080</v>
      </c>
      <c r="R525" s="410">
        <f t="shared" si="8"/>
        <v>1948</v>
      </c>
      <c r="S525" s="462">
        <v>446</v>
      </c>
      <c r="T525" s="387">
        <v>506</v>
      </c>
    </row>
    <row r="526" spans="1:20" x14ac:dyDescent="0.25">
      <c r="A526" s="387">
        <v>507</v>
      </c>
      <c r="B526" s="137"/>
      <c r="C526" s="137"/>
      <c r="D526" s="83" t="s">
        <v>1407</v>
      </c>
      <c r="E526" s="426" t="s">
        <v>1408</v>
      </c>
      <c r="F526" s="395">
        <v>2003</v>
      </c>
      <c r="G526" s="66" t="s">
        <v>7</v>
      </c>
      <c r="H526" s="395" t="s">
        <v>1200</v>
      </c>
      <c r="I526" s="395" t="s">
        <v>598</v>
      </c>
      <c r="J526" s="395" t="s">
        <v>592</v>
      </c>
      <c r="K526" s="243">
        <v>0</v>
      </c>
      <c r="L526" s="243">
        <v>46</v>
      </c>
      <c r="M526" s="243">
        <v>29</v>
      </c>
      <c r="N526" s="243">
        <v>928</v>
      </c>
      <c r="O526" s="249">
        <v>1</v>
      </c>
      <c r="P526" s="249">
        <v>55</v>
      </c>
      <c r="Q526" s="249">
        <v>1020</v>
      </c>
      <c r="R526" s="410">
        <f t="shared" si="8"/>
        <v>1948</v>
      </c>
      <c r="S526" s="462">
        <v>446</v>
      </c>
      <c r="T526" s="387">
        <v>507</v>
      </c>
    </row>
    <row r="527" spans="1:20" x14ac:dyDescent="0.25">
      <c r="A527" s="387">
        <v>508</v>
      </c>
      <c r="B527" s="137"/>
      <c r="C527" s="137"/>
      <c r="D527" s="83" t="s">
        <v>1409</v>
      </c>
      <c r="E527" s="426" t="s">
        <v>1410</v>
      </c>
      <c r="F527" s="395">
        <v>2002</v>
      </c>
      <c r="G527" s="66" t="s">
        <v>7</v>
      </c>
      <c r="H527" s="395" t="s">
        <v>1274</v>
      </c>
      <c r="I527" s="395" t="s">
        <v>605</v>
      </c>
      <c r="J527" s="395" t="s">
        <v>592</v>
      </c>
      <c r="K527" s="243">
        <v>0</v>
      </c>
      <c r="L527" s="243">
        <v>44</v>
      </c>
      <c r="M527" s="243" t="s">
        <v>74</v>
      </c>
      <c r="N527" s="243">
        <v>952</v>
      </c>
      <c r="O527" s="249">
        <v>2</v>
      </c>
      <c r="P527" s="249" t="s">
        <v>14</v>
      </c>
      <c r="Q527" s="249">
        <v>996</v>
      </c>
      <c r="R527" s="410">
        <f t="shared" si="8"/>
        <v>1948</v>
      </c>
      <c r="S527" s="462">
        <v>446</v>
      </c>
      <c r="T527" s="387">
        <v>508</v>
      </c>
    </row>
    <row r="528" spans="1:20" x14ac:dyDescent="0.25">
      <c r="A528" s="387">
        <v>509</v>
      </c>
      <c r="B528" s="137"/>
      <c r="C528" s="137"/>
      <c r="D528" s="83" t="s">
        <v>369</v>
      </c>
      <c r="E528" s="426" t="s">
        <v>1411</v>
      </c>
      <c r="F528" s="395">
        <v>2002</v>
      </c>
      <c r="G528" s="66" t="s">
        <v>7</v>
      </c>
      <c r="H528" s="395" t="s">
        <v>689</v>
      </c>
      <c r="I528" s="395" t="s">
        <v>598</v>
      </c>
      <c r="J528" s="395" t="s">
        <v>592</v>
      </c>
      <c r="K528" s="243">
        <v>0</v>
      </c>
      <c r="L528" s="243">
        <v>43</v>
      </c>
      <c r="M528" s="243" t="s">
        <v>74</v>
      </c>
      <c r="N528" s="243">
        <v>964</v>
      </c>
      <c r="O528" s="249">
        <v>2</v>
      </c>
      <c r="P528" s="249" t="s">
        <v>138</v>
      </c>
      <c r="Q528" s="249">
        <v>984</v>
      </c>
      <c r="R528" s="410">
        <f t="shared" si="8"/>
        <v>1948</v>
      </c>
      <c r="S528" s="462">
        <v>446</v>
      </c>
      <c r="T528" s="387">
        <v>509</v>
      </c>
    </row>
    <row r="529" spans="1:20" x14ac:dyDescent="0.25">
      <c r="A529" s="387">
        <v>510</v>
      </c>
      <c r="B529" s="137"/>
      <c r="C529" s="137"/>
      <c r="D529" s="83" t="s">
        <v>251</v>
      </c>
      <c r="E529" s="426" t="s">
        <v>343</v>
      </c>
      <c r="F529" s="395">
        <v>2002</v>
      </c>
      <c r="G529" s="66" t="s">
        <v>7</v>
      </c>
      <c r="H529" s="395" t="s">
        <v>1412</v>
      </c>
      <c r="I529" s="395" t="s">
        <v>591</v>
      </c>
      <c r="J529" s="395" t="s">
        <v>592</v>
      </c>
      <c r="K529" s="243">
        <v>0</v>
      </c>
      <c r="L529" s="243">
        <v>48</v>
      </c>
      <c r="M529" s="243" t="s">
        <v>74</v>
      </c>
      <c r="N529" s="243">
        <v>904</v>
      </c>
      <c r="O529" s="249">
        <v>1</v>
      </c>
      <c r="P529" s="249">
        <v>49</v>
      </c>
      <c r="Q529" s="249">
        <v>1044</v>
      </c>
      <c r="R529" s="410">
        <f t="shared" si="8"/>
        <v>1948</v>
      </c>
      <c r="S529" s="462">
        <v>446</v>
      </c>
      <c r="T529" s="387">
        <v>510</v>
      </c>
    </row>
    <row r="530" spans="1:20" x14ac:dyDescent="0.25">
      <c r="A530" s="387">
        <v>511</v>
      </c>
      <c r="B530" s="137"/>
      <c r="C530" s="137"/>
      <c r="D530" s="83" t="s">
        <v>602</v>
      </c>
      <c r="E530" s="426" t="s">
        <v>1413</v>
      </c>
      <c r="F530" s="395">
        <v>2002</v>
      </c>
      <c r="G530" s="66" t="s">
        <v>7</v>
      </c>
      <c r="H530" s="395" t="s">
        <v>918</v>
      </c>
      <c r="I530" s="395" t="s">
        <v>605</v>
      </c>
      <c r="J530" s="395" t="s">
        <v>592</v>
      </c>
      <c r="K530" s="243">
        <v>0</v>
      </c>
      <c r="L530" s="243">
        <v>48</v>
      </c>
      <c r="M530" s="243">
        <v>85</v>
      </c>
      <c r="N530" s="243">
        <v>896</v>
      </c>
      <c r="O530" s="249">
        <v>1</v>
      </c>
      <c r="P530" s="249">
        <v>47</v>
      </c>
      <c r="Q530" s="249">
        <v>1052</v>
      </c>
      <c r="R530" s="410">
        <f t="shared" si="8"/>
        <v>1948</v>
      </c>
      <c r="S530" s="462">
        <v>446</v>
      </c>
      <c r="T530" s="387">
        <v>511</v>
      </c>
    </row>
    <row r="531" spans="1:20" x14ac:dyDescent="0.25">
      <c r="A531" s="387">
        <v>512</v>
      </c>
      <c r="B531" s="137"/>
      <c r="C531" s="137"/>
      <c r="D531" s="83" t="s">
        <v>805</v>
      </c>
      <c r="E531" s="426" t="s">
        <v>1414</v>
      </c>
      <c r="F531" s="395">
        <v>2002</v>
      </c>
      <c r="G531" s="66" t="s">
        <v>7</v>
      </c>
      <c r="H531" s="395" t="s">
        <v>906</v>
      </c>
      <c r="I531" s="395" t="s">
        <v>605</v>
      </c>
      <c r="J531" s="395" t="s">
        <v>592</v>
      </c>
      <c r="K531" s="243">
        <v>0</v>
      </c>
      <c r="L531" s="243">
        <v>38</v>
      </c>
      <c r="M531" s="243" t="s">
        <v>74</v>
      </c>
      <c r="N531" s="243">
        <v>1024</v>
      </c>
      <c r="O531" s="249">
        <v>2</v>
      </c>
      <c r="P531" s="249">
        <v>19</v>
      </c>
      <c r="Q531" s="249">
        <v>924</v>
      </c>
      <c r="R531" s="410">
        <f t="shared" si="8"/>
        <v>1948</v>
      </c>
      <c r="S531" s="462">
        <v>446</v>
      </c>
      <c r="T531" s="387">
        <v>512</v>
      </c>
    </row>
    <row r="532" spans="1:20" x14ac:dyDescent="0.25">
      <c r="A532" s="387">
        <v>513</v>
      </c>
      <c r="B532" s="137"/>
      <c r="C532" s="137"/>
      <c r="D532" s="83" t="s">
        <v>1415</v>
      </c>
      <c r="E532" s="426" t="s">
        <v>1416</v>
      </c>
      <c r="F532" s="395">
        <v>2002</v>
      </c>
      <c r="G532" s="66" t="s">
        <v>7</v>
      </c>
      <c r="H532" s="395" t="s">
        <v>960</v>
      </c>
      <c r="I532" s="395" t="s">
        <v>591</v>
      </c>
      <c r="J532" s="395" t="s">
        <v>592</v>
      </c>
      <c r="K532" s="243">
        <v>0</v>
      </c>
      <c r="L532" s="243">
        <v>45</v>
      </c>
      <c r="M532" s="243">
        <v>24</v>
      </c>
      <c r="N532" s="243">
        <v>940</v>
      </c>
      <c r="O532" s="249">
        <v>1</v>
      </c>
      <c r="P532" s="249">
        <v>58</v>
      </c>
      <c r="Q532" s="249">
        <v>1008</v>
      </c>
      <c r="R532" s="410">
        <f t="shared" si="8"/>
        <v>1948</v>
      </c>
      <c r="S532" s="462">
        <v>446</v>
      </c>
      <c r="T532" s="387">
        <v>513</v>
      </c>
    </row>
    <row r="533" spans="1:20" x14ac:dyDescent="0.25">
      <c r="A533" s="387">
        <v>514</v>
      </c>
      <c r="B533" s="137"/>
      <c r="C533" s="137"/>
      <c r="D533" s="83" t="s">
        <v>922</v>
      </c>
      <c r="E533" s="426" t="s">
        <v>1417</v>
      </c>
      <c r="F533" s="395">
        <v>2003</v>
      </c>
      <c r="G533" s="66" t="s">
        <v>7</v>
      </c>
      <c r="H533" s="395" t="s">
        <v>1418</v>
      </c>
      <c r="I533" s="395" t="s">
        <v>598</v>
      </c>
      <c r="J533" s="395" t="s">
        <v>592</v>
      </c>
      <c r="K533" s="243">
        <v>0</v>
      </c>
      <c r="L533" s="243">
        <v>43</v>
      </c>
      <c r="M533" s="243" t="s">
        <v>108</v>
      </c>
      <c r="N533" s="243">
        <v>964</v>
      </c>
      <c r="O533" s="249">
        <v>2</v>
      </c>
      <c r="P533" s="249" t="s">
        <v>138</v>
      </c>
      <c r="Q533" s="249">
        <v>984</v>
      </c>
      <c r="R533" s="410">
        <f t="shared" si="8"/>
        <v>1948</v>
      </c>
      <c r="S533" s="462">
        <v>446</v>
      </c>
      <c r="T533" s="387">
        <v>514</v>
      </c>
    </row>
    <row r="534" spans="1:20" x14ac:dyDescent="0.25">
      <c r="A534" s="387">
        <v>515</v>
      </c>
      <c r="B534" s="137"/>
      <c r="C534" s="137"/>
      <c r="D534" s="83" t="s">
        <v>609</v>
      </c>
      <c r="E534" s="426" t="s">
        <v>1419</v>
      </c>
      <c r="F534" s="395">
        <v>2002</v>
      </c>
      <c r="G534" s="66" t="s">
        <v>7</v>
      </c>
      <c r="H534" s="395" t="s">
        <v>737</v>
      </c>
      <c r="I534" s="395" t="s">
        <v>598</v>
      </c>
      <c r="J534" s="395" t="s">
        <v>592</v>
      </c>
      <c r="K534" s="243">
        <v>0</v>
      </c>
      <c r="L534" s="243">
        <v>49</v>
      </c>
      <c r="M534" s="243">
        <v>37</v>
      </c>
      <c r="N534" s="243">
        <v>888</v>
      </c>
      <c r="O534" s="249">
        <v>1</v>
      </c>
      <c r="P534" s="249">
        <v>45</v>
      </c>
      <c r="Q534" s="249">
        <v>1060</v>
      </c>
      <c r="R534" s="410">
        <f t="shared" si="8"/>
        <v>1948</v>
      </c>
      <c r="S534" s="462">
        <v>446</v>
      </c>
      <c r="T534" s="387">
        <v>515</v>
      </c>
    </row>
    <row r="535" spans="1:20" x14ac:dyDescent="0.25">
      <c r="A535" s="387">
        <v>516</v>
      </c>
      <c r="B535" s="137"/>
      <c r="C535" s="122"/>
      <c r="D535" s="439" t="s">
        <v>558</v>
      </c>
      <c r="E535" s="439"/>
      <c r="F535" s="67">
        <v>2003</v>
      </c>
      <c r="G535" s="67" t="s">
        <v>476</v>
      </c>
      <c r="H535" s="413" t="s">
        <v>481</v>
      </c>
      <c r="I535" s="83" t="s">
        <v>478</v>
      </c>
      <c r="J535" s="66" t="s">
        <v>479</v>
      </c>
      <c r="K535" s="243" t="s">
        <v>105</v>
      </c>
      <c r="L535" s="244" t="s">
        <v>179</v>
      </c>
      <c r="M535" s="244" t="s">
        <v>107</v>
      </c>
      <c r="N535" s="370">
        <v>928</v>
      </c>
      <c r="O535" s="249" t="s">
        <v>13</v>
      </c>
      <c r="P535" s="250" t="s">
        <v>67</v>
      </c>
      <c r="Q535" s="371">
        <v>1016</v>
      </c>
      <c r="R535" s="373">
        <f t="shared" si="8"/>
        <v>1944</v>
      </c>
      <c r="S535" s="409">
        <v>49</v>
      </c>
      <c r="T535" s="387">
        <v>516</v>
      </c>
    </row>
    <row r="536" spans="1:20" x14ac:dyDescent="0.25">
      <c r="A536" s="387">
        <v>517</v>
      </c>
      <c r="B536" s="137"/>
      <c r="C536" s="137"/>
      <c r="D536" s="83" t="s">
        <v>253</v>
      </c>
      <c r="E536" s="426" t="s">
        <v>1420</v>
      </c>
      <c r="F536" s="395">
        <v>2003</v>
      </c>
      <c r="G536" s="66" t="s">
        <v>7</v>
      </c>
      <c r="H536" s="395" t="s">
        <v>1126</v>
      </c>
      <c r="I536" s="395" t="s">
        <v>591</v>
      </c>
      <c r="J536" s="395" t="s">
        <v>592</v>
      </c>
      <c r="K536" s="243">
        <v>0</v>
      </c>
      <c r="L536" s="243">
        <v>46</v>
      </c>
      <c r="M536" s="243">
        <v>33</v>
      </c>
      <c r="N536" s="243">
        <v>924</v>
      </c>
      <c r="O536" s="249">
        <v>1</v>
      </c>
      <c r="P536" s="249">
        <v>55</v>
      </c>
      <c r="Q536" s="249">
        <v>1020</v>
      </c>
      <c r="R536" s="410">
        <f t="shared" ref="R536:R567" si="9">SUM(N536,Q536)</f>
        <v>1944</v>
      </c>
      <c r="S536" s="462">
        <v>461</v>
      </c>
      <c r="T536" s="387">
        <v>517</v>
      </c>
    </row>
    <row r="537" spans="1:20" x14ac:dyDescent="0.25">
      <c r="A537" s="387">
        <v>518</v>
      </c>
      <c r="B537" s="137"/>
      <c r="C537" s="137"/>
      <c r="D537" s="83" t="s">
        <v>279</v>
      </c>
      <c r="E537" s="426" t="s">
        <v>1421</v>
      </c>
      <c r="F537" s="395">
        <v>2003</v>
      </c>
      <c r="G537" s="66" t="s">
        <v>7</v>
      </c>
      <c r="H537" s="395" t="s">
        <v>795</v>
      </c>
      <c r="I537" s="395" t="s">
        <v>591</v>
      </c>
      <c r="J537" s="395" t="s">
        <v>592</v>
      </c>
      <c r="K537" s="243">
        <v>0</v>
      </c>
      <c r="L537" s="243">
        <v>46</v>
      </c>
      <c r="M537" s="243">
        <v>25</v>
      </c>
      <c r="N537" s="243">
        <v>928</v>
      </c>
      <c r="O537" s="249">
        <v>1</v>
      </c>
      <c r="P537" s="249">
        <v>56</v>
      </c>
      <c r="Q537" s="249">
        <v>1016</v>
      </c>
      <c r="R537" s="410">
        <f t="shared" si="9"/>
        <v>1944</v>
      </c>
      <c r="S537" s="462">
        <v>461</v>
      </c>
      <c r="T537" s="387">
        <v>518</v>
      </c>
    </row>
    <row r="538" spans="1:20" x14ac:dyDescent="0.25">
      <c r="A538" s="387">
        <v>519</v>
      </c>
      <c r="B538" s="137"/>
      <c r="C538" s="137"/>
      <c r="D538" s="83" t="s">
        <v>883</v>
      </c>
      <c r="E538" s="426" t="s">
        <v>1422</v>
      </c>
      <c r="F538" s="395">
        <v>2002</v>
      </c>
      <c r="G538" s="66" t="s">
        <v>7</v>
      </c>
      <c r="H538" s="395" t="s">
        <v>1256</v>
      </c>
      <c r="I538" s="395" t="s">
        <v>598</v>
      </c>
      <c r="J538" s="395" t="s">
        <v>592</v>
      </c>
      <c r="K538" s="243">
        <v>0</v>
      </c>
      <c r="L538" s="243">
        <v>45</v>
      </c>
      <c r="M538" s="243" t="s">
        <v>74</v>
      </c>
      <c r="N538" s="243">
        <v>940</v>
      </c>
      <c r="O538" s="249">
        <v>1</v>
      </c>
      <c r="P538" s="249">
        <v>59</v>
      </c>
      <c r="Q538" s="249">
        <v>1004</v>
      </c>
      <c r="R538" s="410">
        <f t="shared" si="9"/>
        <v>1944</v>
      </c>
      <c r="S538" s="462">
        <v>461</v>
      </c>
      <c r="T538" s="387">
        <v>519</v>
      </c>
    </row>
    <row r="539" spans="1:20" x14ac:dyDescent="0.25">
      <c r="A539" s="387">
        <v>520</v>
      </c>
      <c r="B539" s="137"/>
      <c r="C539" s="137"/>
      <c r="D539" s="83" t="s">
        <v>1423</v>
      </c>
      <c r="E539" s="426" t="s">
        <v>659</v>
      </c>
      <c r="F539" s="395">
        <v>2002</v>
      </c>
      <c r="G539" s="66" t="s">
        <v>7</v>
      </c>
      <c r="H539" s="395" t="s">
        <v>1424</v>
      </c>
      <c r="I539" s="395" t="s">
        <v>598</v>
      </c>
      <c r="J539" s="395" t="s">
        <v>592</v>
      </c>
      <c r="K539" s="243">
        <v>0</v>
      </c>
      <c r="L539" s="243">
        <v>40</v>
      </c>
      <c r="M539" s="243">
        <v>54</v>
      </c>
      <c r="N539" s="243">
        <v>996</v>
      </c>
      <c r="O539" s="249">
        <v>2</v>
      </c>
      <c r="P539" s="249">
        <v>13</v>
      </c>
      <c r="Q539" s="249">
        <v>948</v>
      </c>
      <c r="R539" s="410">
        <f t="shared" si="9"/>
        <v>1944</v>
      </c>
      <c r="S539" s="462">
        <v>461</v>
      </c>
      <c r="T539" s="387">
        <v>520</v>
      </c>
    </row>
    <row r="540" spans="1:20" x14ac:dyDescent="0.25">
      <c r="A540" s="387">
        <v>521</v>
      </c>
      <c r="B540" s="137"/>
      <c r="C540" s="137"/>
      <c r="D540" s="83" t="s">
        <v>1425</v>
      </c>
      <c r="E540" s="426" t="s">
        <v>957</v>
      </c>
      <c r="F540" s="395">
        <v>2002</v>
      </c>
      <c r="G540" s="66" t="s">
        <v>7</v>
      </c>
      <c r="H540" s="395" t="s">
        <v>1426</v>
      </c>
      <c r="I540" s="395" t="s">
        <v>605</v>
      </c>
      <c r="J540" s="395" t="s">
        <v>592</v>
      </c>
      <c r="K540" s="243">
        <v>0</v>
      </c>
      <c r="L540" s="243">
        <v>43</v>
      </c>
      <c r="M540" s="243" t="s">
        <v>74</v>
      </c>
      <c r="N540" s="243">
        <v>964</v>
      </c>
      <c r="O540" s="249">
        <v>2</v>
      </c>
      <c r="P540" s="249" t="s">
        <v>116</v>
      </c>
      <c r="Q540" s="249">
        <v>980</v>
      </c>
      <c r="R540" s="410">
        <f t="shared" si="9"/>
        <v>1944</v>
      </c>
      <c r="S540" s="462">
        <v>461</v>
      </c>
      <c r="T540" s="387">
        <v>521</v>
      </c>
    </row>
    <row r="541" spans="1:20" x14ac:dyDescent="0.25">
      <c r="A541" s="387">
        <v>522</v>
      </c>
      <c r="B541" s="137"/>
      <c r="C541" s="137"/>
      <c r="D541" s="83" t="s">
        <v>813</v>
      </c>
      <c r="E541" s="426" t="s">
        <v>1427</v>
      </c>
      <c r="F541" s="395">
        <v>2002</v>
      </c>
      <c r="G541" s="66" t="s">
        <v>7</v>
      </c>
      <c r="H541" s="395" t="s">
        <v>1231</v>
      </c>
      <c r="I541" s="395" t="s">
        <v>648</v>
      </c>
      <c r="J541" s="395" t="s">
        <v>649</v>
      </c>
      <c r="K541" s="243">
        <v>0</v>
      </c>
      <c r="L541" s="243">
        <v>41</v>
      </c>
      <c r="M541" s="243">
        <v>91</v>
      </c>
      <c r="N541" s="243">
        <v>980</v>
      </c>
      <c r="O541" s="249">
        <v>2</v>
      </c>
      <c r="P541" s="249" t="s">
        <v>125</v>
      </c>
      <c r="Q541" s="249">
        <v>964</v>
      </c>
      <c r="R541" s="410">
        <f t="shared" si="9"/>
        <v>1944</v>
      </c>
      <c r="S541" s="462">
        <v>461</v>
      </c>
      <c r="T541" s="387">
        <v>522</v>
      </c>
    </row>
    <row r="542" spans="1:20" x14ac:dyDescent="0.25">
      <c r="A542" s="387">
        <v>523</v>
      </c>
      <c r="B542" s="137"/>
      <c r="C542" s="137"/>
      <c r="D542" s="83" t="s">
        <v>902</v>
      </c>
      <c r="E542" s="426" t="s">
        <v>758</v>
      </c>
      <c r="F542" s="395">
        <v>2002</v>
      </c>
      <c r="G542" s="66" t="s">
        <v>7</v>
      </c>
      <c r="H542" s="395" t="s">
        <v>1134</v>
      </c>
      <c r="I542" s="395" t="s">
        <v>591</v>
      </c>
      <c r="J542" s="395" t="s">
        <v>592</v>
      </c>
      <c r="K542" s="243">
        <v>0</v>
      </c>
      <c r="L542" s="243">
        <v>42</v>
      </c>
      <c r="M542" s="243">
        <v>46</v>
      </c>
      <c r="N542" s="243">
        <v>972</v>
      </c>
      <c r="O542" s="249">
        <v>2</v>
      </c>
      <c r="P542" s="249" t="s">
        <v>112</v>
      </c>
      <c r="Q542" s="249">
        <v>972</v>
      </c>
      <c r="R542" s="410">
        <f t="shared" si="9"/>
        <v>1944</v>
      </c>
      <c r="S542" s="462">
        <v>461</v>
      </c>
      <c r="T542" s="387">
        <v>523</v>
      </c>
    </row>
    <row r="543" spans="1:20" x14ac:dyDescent="0.25">
      <c r="A543" s="387">
        <v>524</v>
      </c>
      <c r="B543" s="137"/>
      <c r="C543" s="137"/>
      <c r="D543" s="83" t="s">
        <v>1428</v>
      </c>
      <c r="E543" s="426" t="s">
        <v>1429</v>
      </c>
      <c r="F543" s="395">
        <v>2002</v>
      </c>
      <c r="G543" s="66" t="s">
        <v>7</v>
      </c>
      <c r="H543" s="395" t="s">
        <v>1109</v>
      </c>
      <c r="I543" s="395" t="s">
        <v>598</v>
      </c>
      <c r="J543" s="395" t="s">
        <v>592</v>
      </c>
      <c r="K543" s="243">
        <v>0</v>
      </c>
      <c r="L543" s="243">
        <v>49</v>
      </c>
      <c r="M543" s="243">
        <v>53</v>
      </c>
      <c r="N543" s="243">
        <v>888</v>
      </c>
      <c r="O543" s="249">
        <v>1</v>
      </c>
      <c r="P543" s="249">
        <v>46</v>
      </c>
      <c r="Q543" s="249">
        <v>1056</v>
      </c>
      <c r="R543" s="410">
        <f t="shared" si="9"/>
        <v>1944</v>
      </c>
      <c r="S543" s="462">
        <v>461</v>
      </c>
      <c r="T543" s="387">
        <v>524</v>
      </c>
    </row>
    <row r="544" spans="1:20" x14ac:dyDescent="0.25">
      <c r="A544" s="387">
        <v>525</v>
      </c>
      <c r="B544" s="137"/>
      <c r="C544" s="137"/>
      <c r="D544" s="83" t="s">
        <v>687</v>
      </c>
      <c r="E544" s="426" t="s">
        <v>1430</v>
      </c>
      <c r="F544" s="395">
        <v>2002</v>
      </c>
      <c r="G544" s="66" t="s">
        <v>7</v>
      </c>
      <c r="H544" s="395" t="s">
        <v>668</v>
      </c>
      <c r="I544" s="395" t="s">
        <v>591</v>
      </c>
      <c r="J544" s="395" t="s">
        <v>592</v>
      </c>
      <c r="K544" s="243">
        <v>0</v>
      </c>
      <c r="L544" s="243">
        <v>50</v>
      </c>
      <c r="M544" s="243">
        <v>90</v>
      </c>
      <c r="N544" s="243">
        <v>872</v>
      </c>
      <c r="O544" s="249">
        <v>1</v>
      </c>
      <c r="P544" s="249">
        <v>42</v>
      </c>
      <c r="Q544" s="249">
        <v>1072</v>
      </c>
      <c r="R544" s="410">
        <f t="shared" si="9"/>
        <v>1944</v>
      </c>
      <c r="S544" s="462">
        <v>461</v>
      </c>
      <c r="T544" s="387">
        <v>525</v>
      </c>
    </row>
    <row r="545" spans="1:23" x14ac:dyDescent="0.25">
      <c r="A545" s="387">
        <v>526</v>
      </c>
      <c r="B545" s="137"/>
      <c r="C545" s="137"/>
      <c r="D545" s="83" t="s">
        <v>1155</v>
      </c>
      <c r="E545" s="426" t="s">
        <v>1040</v>
      </c>
      <c r="F545" s="395">
        <v>2002</v>
      </c>
      <c r="G545" s="66" t="s">
        <v>7</v>
      </c>
      <c r="H545" s="395" t="s">
        <v>865</v>
      </c>
      <c r="I545" s="395" t="s">
        <v>591</v>
      </c>
      <c r="J545" s="395" t="s">
        <v>592</v>
      </c>
      <c r="K545" s="243">
        <v>0</v>
      </c>
      <c r="L545" s="243">
        <v>45</v>
      </c>
      <c r="M545" s="243">
        <v>22</v>
      </c>
      <c r="N545" s="243">
        <v>940</v>
      </c>
      <c r="O545" s="249">
        <v>1</v>
      </c>
      <c r="P545" s="249">
        <v>59</v>
      </c>
      <c r="Q545" s="249">
        <v>1004</v>
      </c>
      <c r="R545" s="410">
        <f t="shared" si="9"/>
        <v>1944</v>
      </c>
      <c r="S545" s="462">
        <v>461</v>
      </c>
      <c r="T545" s="387">
        <v>526</v>
      </c>
    </row>
    <row r="546" spans="1:23" x14ac:dyDescent="0.25">
      <c r="A546" s="387">
        <v>527</v>
      </c>
      <c r="B546" s="137"/>
      <c r="C546" s="137"/>
      <c r="D546" s="83" t="s">
        <v>279</v>
      </c>
      <c r="E546" s="426" t="s">
        <v>1431</v>
      </c>
      <c r="F546" s="395">
        <v>2003</v>
      </c>
      <c r="G546" s="66" t="s">
        <v>7</v>
      </c>
      <c r="H546" s="395" t="s">
        <v>619</v>
      </c>
      <c r="I546" s="395" t="s">
        <v>591</v>
      </c>
      <c r="J546" s="395" t="s">
        <v>592</v>
      </c>
      <c r="K546" s="243">
        <v>0</v>
      </c>
      <c r="L546" s="243">
        <v>48</v>
      </c>
      <c r="M546" s="243">
        <v>55</v>
      </c>
      <c r="N546" s="243">
        <v>900</v>
      </c>
      <c r="O546" s="249">
        <v>1</v>
      </c>
      <c r="P546" s="249">
        <v>49</v>
      </c>
      <c r="Q546" s="249">
        <v>1044</v>
      </c>
      <c r="R546" s="410">
        <f t="shared" si="9"/>
        <v>1944</v>
      </c>
      <c r="S546" s="462">
        <v>461</v>
      </c>
      <c r="T546" s="387">
        <v>527</v>
      </c>
    </row>
    <row r="547" spans="1:23" s="457" customFormat="1" x14ac:dyDescent="0.25">
      <c r="A547" s="387">
        <v>528</v>
      </c>
      <c r="B547" s="137"/>
      <c r="C547" s="137"/>
      <c r="D547" s="83" t="s">
        <v>725</v>
      </c>
      <c r="E547" s="426" t="s">
        <v>1432</v>
      </c>
      <c r="F547" s="395">
        <v>2002</v>
      </c>
      <c r="G547" s="66" t="s">
        <v>7</v>
      </c>
      <c r="H547" s="395" t="s">
        <v>702</v>
      </c>
      <c r="I547" s="395" t="s">
        <v>591</v>
      </c>
      <c r="J547" s="395" t="s">
        <v>592</v>
      </c>
      <c r="K547" s="243">
        <v>0</v>
      </c>
      <c r="L547" s="243">
        <v>48</v>
      </c>
      <c r="M547" s="243">
        <v>54</v>
      </c>
      <c r="N547" s="243">
        <v>900</v>
      </c>
      <c r="O547" s="249">
        <v>1</v>
      </c>
      <c r="P547" s="249">
        <v>49</v>
      </c>
      <c r="Q547" s="249">
        <v>1044</v>
      </c>
      <c r="R547" s="410">
        <f t="shared" si="9"/>
        <v>1944</v>
      </c>
      <c r="S547" s="462">
        <v>461</v>
      </c>
      <c r="T547" s="387">
        <v>528</v>
      </c>
      <c r="U547" s="174"/>
      <c r="V547" s="174"/>
      <c r="W547" s="174"/>
    </row>
    <row r="548" spans="1:23" x14ac:dyDescent="0.25">
      <c r="A548" s="387">
        <v>529</v>
      </c>
      <c r="B548" s="137"/>
      <c r="C548" s="137"/>
      <c r="D548" s="83" t="s">
        <v>1433</v>
      </c>
      <c r="E548" s="426" t="s">
        <v>1434</v>
      </c>
      <c r="F548" s="395">
        <v>2002</v>
      </c>
      <c r="G548" s="66" t="s">
        <v>7</v>
      </c>
      <c r="H548" s="395" t="s">
        <v>1011</v>
      </c>
      <c r="I548" s="395" t="s">
        <v>591</v>
      </c>
      <c r="J548" s="395" t="s">
        <v>592</v>
      </c>
      <c r="K548" s="243">
        <v>0</v>
      </c>
      <c r="L548" s="243">
        <v>43</v>
      </c>
      <c r="M548" s="243">
        <v>40</v>
      </c>
      <c r="N548" s="243">
        <v>960</v>
      </c>
      <c r="O548" s="249">
        <v>2</v>
      </c>
      <c r="P548" s="249" t="s">
        <v>138</v>
      </c>
      <c r="Q548" s="249">
        <v>984</v>
      </c>
      <c r="R548" s="410">
        <f t="shared" si="9"/>
        <v>1944</v>
      </c>
      <c r="S548" s="462">
        <v>461</v>
      </c>
      <c r="T548" s="387">
        <v>529</v>
      </c>
    </row>
    <row r="549" spans="1:23" x14ac:dyDescent="0.25">
      <c r="A549" s="387">
        <v>530</v>
      </c>
      <c r="B549" s="137"/>
      <c r="C549" s="137"/>
      <c r="D549" s="83" t="s">
        <v>1435</v>
      </c>
      <c r="E549" s="426" t="s">
        <v>1436</v>
      </c>
      <c r="F549" s="395">
        <v>2003</v>
      </c>
      <c r="G549" s="66" t="s">
        <v>7</v>
      </c>
      <c r="H549" s="395" t="s">
        <v>1341</v>
      </c>
      <c r="I549" s="395" t="s">
        <v>598</v>
      </c>
      <c r="J549" s="395" t="s">
        <v>592</v>
      </c>
      <c r="K549" s="243">
        <v>0</v>
      </c>
      <c r="L549" s="243">
        <v>47</v>
      </c>
      <c r="M549" s="243" t="s">
        <v>74</v>
      </c>
      <c r="N549" s="243">
        <v>916</v>
      </c>
      <c r="O549" s="249">
        <v>1</v>
      </c>
      <c r="P549" s="249">
        <v>53</v>
      </c>
      <c r="Q549" s="249">
        <v>1028</v>
      </c>
      <c r="R549" s="410">
        <f t="shared" si="9"/>
        <v>1944</v>
      </c>
      <c r="S549" s="462">
        <v>461</v>
      </c>
      <c r="T549" s="387">
        <v>530</v>
      </c>
    </row>
    <row r="550" spans="1:23" x14ac:dyDescent="0.25">
      <c r="A550" s="387">
        <v>531</v>
      </c>
      <c r="B550" s="137"/>
      <c r="C550" s="137"/>
      <c r="D550" s="83" t="s">
        <v>966</v>
      </c>
      <c r="E550" s="426" t="s">
        <v>1437</v>
      </c>
      <c r="F550" s="395">
        <v>2002</v>
      </c>
      <c r="G550" s="66" t="s">
        <v>7</v>
      </c>
      <c r="H550" s="395" t="s">
        <v>795</v>
      </c>
      <c r="I550" s="395" t="s">
        <v>591</v>
      </c>
      <c r="J550" s="395" t="s">
        <v>592</v>
      </c>
      <c r="K550" s="243">
        <v>0</v>
      </c>
      <c r="L550" s="243">
        <v>46</v>
      </c>
      <c r="M550" s="243">
        <v>92</v>
      </c>
      <c r="N550" s="243">
        <v>920</v>
      </c>
      <c r="O550" s="249">
        <v>1</v>
      </c>
      <c r="P550" s="249">
        <v>54</v>
      </c>
      <c r="Q550" s="249">
        <v>1024</v>
      </c>
      <c r="R550" s="410">
        <f t="shared" si="9"/>
        <v>1944</v>
      </c>
      <c r="S550" s="462">
        <v>461</v>
      </c>
      <c r="T550" s="387">
        <v>531</v>
      </c>
    </row>
    <row r="551" spans="1:23" x14ac:dyDescent="0.25">
      <c r="A551" s="387">
        <v>532</v>
      </c>
      <c r="B551" s="137"/>
      <c r="C551" s="137"/>
      <c r="D551" s="83" t="s">
        <v>284</v>
      </c>
      <c r="E551" s="426" t="s">
        <v>1438</v>
      </c>
      <c r="F551" s="395">
        <v>2003</v>
      </c>
      <c r="G551" s="66" t="s">
        <v>7</v>
      </c>
      <c r="H551" s="395" t="s">
        <v>1439</v>
      </c>
      <c r="I551" s="395" t="s">
        <v>605</v>
      </c>
      <c r="J551" s="395" t="s">
        <v>592</v>
      </c>
      <c r="K551" s="243">
        <v>0</v>
      </c>
      <c r="L551" s="243">
        <v>44</v>
      </c>
      <c r="M551" s="243" t="s">
        <v>74</v>
      </c>
      <c r="N551" s="243">
        <v>952</v>
      </c>
      <c r="O551" s="249">
        <v>2</v>
      </c>
      <c r="P551" s="249" t="s">
        <v>62</v>
      </c>
      <c r="Q551" s="249">
        <v>992</v>
      </c>
      <c r="R551" s="410">
        <f t="shared" si="9"/>
        <v>1944</v>
      </c>
      <c r="S551" s="462">
        <v>461</v>
      </c>
      <c r="T551" s="387">
        <v>532</v>
      </c>
    </row>
    <row r="552" spans="1:23" x14ac:dyDescent="0.25">
      <c r="A552" s="387">
        <v>533</v>
      </c>
      <c r="B552" s="137"/>
      <c r="C552" s="137"/>
      <c r="D552" s="83" t="s">
        <v>780</v>
      </c>
      <c r="E552" s="426" t="s">
        <v>1440</v>
      </c>
      <c r="F552" s="421">
        <v>2002</v>
      </c>
      <c r="G552" s="66" t="s">
        <v>7</v>
      </c>
      <c r="H552" s="421" t="s">
        <v>825</v>
      </c>
      <c r="I552" s="421" t="s">
        <v>598</v>
      </c>
      <c r="J552" s="395" t="s">
        <v>592</v>
      </c>
      <c r="K552" s="243">
        <v>0</v>
      </c>
      <c r="L552" s="243">
        <v>42</v>
      </c>
      <c r="M552" s="243" t="s">
        <v>74</v>
      </c>
      <c r="N552" s="243">
        <v>976</v>
      </c>
      <c r="O552" s="249">
        <v>2</v>
      </c>
      <c r="P552" s="249" t="s">
        <v>136</v>
      </c>
      <c r="Q552" s="249">
        <v>968</v>
      </c>
      <c r="R552" s="410">
        <f t="shared" si="9"/>
        <v>1944</v>
      </c>
      <c r="S552" s="462">
        <v>461</v>
      </c>
      <c r="T552" s="387">
        <v>533</v>
      </c>
    </row>
    <row r="553" spans="1:23" x14ac:dyDescent="0.25">
      <c r="A553" s="387">
        <v>534</v>
      </c>
      <c r="B553" s="137"/>
      <c r="C553" s="137"/>
      <c r="D553" s="83" t="s">
        <v>305</v>
      </c>
      <c r="E553" s="426" t="s">
        <v>720</v>
      </c>
      <c r="F553" s="395">
        <v>2002</v>
      </c>
      <c r="G553" s="66" t="s">
        <v>7</v>
      </c>
      <c r="H553" s="395" t="s">
        <v>1441</v>
      </c>
      <c r="I553" s="395" t="s">
        <v>766</v>
      </c>
      <c r="J553" s="395" t="s">
        <v>683</v>
      </c>
      <c r="K553" s="243">
        <v>0</v>
      </c>
      <c r="L553" s="243">
        <v>48</v>
      </c>
      <c r="M553" s="243" t="s">
        <v>74</v>
      </c>
      <c r="N553" s="243">
        <v>904</v>
      </c>
      <c r="O553" s="249">
        <v>1</v>
      </c>
      <c r="P553" s="249">
        <v>50</v>
      </c>
      <c r="Q553" s="249">
        <v>1040</v>
      </c>
      <c r="R553" s="410">
        <f t="shared" si="9"/>
        <v>1944</v>
      </c>
      <c r="S553" s="462">
        <v>461</v>
      </c>
      <c r="T553" s="387">
        <v>534</v>
      </c>
    </row>
    <row r="554" spans="1:23" x14ac:dyDescent="0.25">
      <c r="A554" s="387">
        <v>535</v>
      </c>
      <c r="B554" s="137"/>
      <c r="C554" s="137"/>
      <c r="D554" s="83" t="s">
        <v>1076</v>
      </c>
      <c r="E554" s="426" t="s">
        <v>709</v>
      </c>
      <c r="F554" s="395">
        <v>2002</v>
      </c>
      <c r="G554" s="66" t="s">
        <v>7</v>
      </c>
      <c r="H554" s="395" t="s">
        <v>900</v>
      </c>
      <c r="I554" s="395" t="s">
        <v>591</v>
      </c>
      <c r="J554" s="395" t="s">
        <v>592</v>
      </c>
      <c r="K554" s="243">
        <v>0</v>
      </c>
      <c r="L554" s="243">
        <v>42</v>
      </c>
      <c r="M554" s="243">
        <v>37</v>
      </c>
      <c r="N554" s="243">
        <v>972</v>
      </c>
      <c r="O554" s="249">
        <v>2</v>
      </c>
      <c r="P554" s="249" t="s">
        <v>112</v>
      </c>
      <c r="Q554" s="249">
        <v>972</v>
      </c>
      <c r="R554" s="410">
        <f t="shared" si="9"/>
        <v>1944</v>
      </c>
      <c r="S554" s="462">
        <v>461</v>
      </c>
      <c r="T554" s="387">
        <v>535</v>
      </c>
    </row>
    <row r="555" spans="1:23" x14ac:dyDescent="0.25">
      <c r="A555" s="387">
        <v>536</v>
      </c>
      <c r="B555" s="137"/>
      <c r="C555" s="137"/>
      <c r="D555" s="83" t="s">
        <v>1442</v>
      </c>
      <c r="E555" s="426" t="s">
        <v>344</v>
      </c>
      <c r="F555" s="395">
        <v>2002</v>
      </c>
      <c r="G555" s="66" t="s">
        <v>7</v>
      </c>
      <c r="H555" s="395" t="s">
        <v>1062</v>
      </c>
      <c r="I555" s="395" t="s">
        <v>591</v>
      </c>
      <c r="J555" s="395" t="s">
        <v>592</v>
      </c>
      <c r="K555" s="243">
        <v>0</v>
      </c>
      <c r="L555" s="243">
        <v>38</v>
      </c>
      <c r="M555" s="243">
        <v>11</v>
      </c>
      <c r="N555" s="243">
        <v>1024</v>
      </c>
      <c r="O555" s="249">
        <v>2</v>
      </c>
      <c r="P555" s="249">
        <v>20</v>
      </c>
      <c r="Q555" s="249">
        <v>920</v>
      </c>
      <c r="R555" s="410">
        <f t="shared" si="9"/>
        <v>1944</v>
      </c>
      <c r="S555" s="462">
        <v>461</v>
      </c>
      <c r="T555" s="387">
        <v>536</v>
      </c>
    </row>
    <row r="556" spans="1:23" x14ac:dyDescent="0.25">
      <c r="A556" s="387">
        <v>537</v>
      </c>
      <c r="B556" s="137"/>
      <c r="C556" s="137"/>
      <c r="D556" s="83" t="s">
        <v>1098</v>
      </c>
      <c r="E556" s="426" t="s">
        <v>1443</v>
      </c>
      <c r="F556" s="395">
        <v>2003</v>
      </c>
      <c r="G556" s="66" t="s">
        <v>7</v>
      </c>
      <c r="H556" s="395" t="s">
        <v>1157</v>
      </c>
      <c r="I556" s="395" t="s">
        <v>598</v>
      </c>
      <c r="J556" s="395" t="s">
        <v>592</v>
      </c>
      <c r="K556" s="243">
        <v>0</v>
      </c>
      <c r="L556" s="243">
        <v>46</v>
      </c>
      <c r="M556" s="243" t="s">
        <v>74</v>
      </c>
      <c r="N556" s="243">
        <v>928</v>
      </c>
      <c r="O556" s="249">
        <v>1</v>
      </c>
      <c r="P556" s="249">
        <v>56</v>
      </c>
      <c r="Q556" s="249">
        <v>1016</v>
      </c>
      <c r="R556" s="410">
        <f t="shared" si="9"/>
        <v>1944</v>
      </c>
      <c r="S556" s="462">
        <v>461</v>
      </c>
      <c r="T556" s="387">
        <v>537</v>
      </c>
    </row>
    <row r="557" spans="1:23" x14ac:dyDescent="0.25">
      <c r="A557" s="387">
        <v>538</v>
      </c>
      <c r="B557" s="137"/>
      <c r="C557" s="137"/>
      <c r="D557" s="83" t="s">
        <v>327</v>
      </c>
      <c r="E557" s="426" t="s">
        <v>1443</v>
      </c>
      <c r="F557" s="395">
        <v>2002</v>
      </c>
      <c r="G557" s="66" t="s">
        <v>7</v>
      </c>
      <c r="H557" s="395" t="s">
        <v>1444</v>
      </c>
      <c r="I557" s="395" t="s">
        <v>591</v>
      </c>
      <c r="J557" s="395" t="s">
        <v>592</v>
      </c>
      <c r="K557" s="243">
        <v>0</v>
      </c>
      <c r="L557" s="243">
        <v>43</v>
      </c>
      <c r="M557" s="243">
        <v>45</v>
      </c>
      <c r="N557" s="243">
        <v>960</v>
      </c>
      <c r="O557" s="249">
        <v>2</v>
      </c>
      <c r="P557" s="249" t="s">
        <v>138</v>
      </c>
      <c r="Q557" s="249">
        <v>984</v>
      </c>
      <c r="R557" s="410">
        <f t="shared" si="9"/>
        <v>1944</v>
      </c>
      <c r="S557" s="462">
        <v>461</v>
      </c>
      <c r="T557" s="387">
        <v>538</v>
      </c>
    </row>
    <row r="558" spans="1:23" x14ac:dyDescent="0.25">
      <c r="A558" s="387">
        <v>539</v>
      </c>
      <c r="B558" s="137"/>
      <c r="C558" s="137"/>
      <c r="D558" s="83" t="s">
        <v>851</v>
      </c>
      <c r="E558" s="426" t="s">
        <v>1445</v>
      </c>
      <c r="F558" s="395">
        <v>2003</v>
      </c>
      <c r="G558" s="66" t="s">
        <v>7</v>
      </c>
      <c r="H558" s="395" t="s">
        <v>949</v>
      </c>
      <c r="I558" s="395" t="s">
        <v>605</v>
      </c>
      <c r="J558" s="395" t="s">
        <v>592</v>
      </c>
      <c r="K558" s="243">
        <v>0</v>
      </c>
      <c r="L558" s="243">
        <v>45</v>
      </c>
      <c r="M558" s="243">
        <v>97</v>
      </c>
      <c r="N558" s="243">
        <v>932</v>
      </c>
      <c r="O558" s="249">
        <v>1</v>
      </c>
      <c r="P558" s="249">
        <v>57</v>
      </c>
      <c r="Q558" s="249">
        <v>1012</v>
      </c>
      <c r="R558" s="410">
        <f t="shared" si="9"/>
        <v>1944</v>
      </c>
      <c r="S558" s="462">
        <v>461</v>
      </c>
      <c r="T558" s="387">
        <v>539</v>
      </c>
    </row>
    <row r="559" spans="1:23" x14ac:dyDescent="0.25">
      <c r="A559" s="387">
        <v>540</v>
      </c>
      <c r="B559" s="137"/>
      <c r="C559" s="137"/>
      <c r="D559" s="83" t="s">
        <v>1446</v>
      </c>
      <c r="E559" s="426" t="s">
        <v>1447</v>
      </c>
      <c r="F559" s="395">
        <v>2002</v>
      </c>
      <c r="G559" s="66" t="s">
        <v>7</v>
      </c>
      <c r="H559" s="395" t="s">
        <v>1228</v>
      </c>
      <c r="I559" s="395" t="s">
        <v>598</v>
      </c>
      <c r="J559" s="395" t="s">
        <v>592</v>
      </c>
      <c r="K559" s="243">
        <v>0</v>
      </c>
      <c r="L559" s="243">
        <v>48</v>
      </c>
      <c r="M559" s="243" t="s">
        <v>74</v>
      </c>
      <c r="N559" s="243">
        <v>904</v>
      </c>
      <c r="O559" s="249">
        <v>1</v>
      </c>
      <c r="P559" s="249">
        <v>50</v>
      </c>
      <c r="Q559" s="249">
        <v>1040</v>
      </c>
      <c r="R559" s="410">
        <f t="shared" si="9"/>
        <v>1944</v>
      </c>
      <c r="S559" s="462">
        <v>461</v>
      </c>
      <c r="T559" s="387">
        <v>540</v>
      </c>
    </row>
    <row r="560" spans="1:23" x14ac:dyDescent="0.25">
      <c r="A560" s="387">
        <v>541</v>
      </c>
      <c r="B560" s="137"/>
      <c r="C560" s="137"/>
      <c r="D560" s="83" t="s">
        <v>1448</v>
      </c>
      <c r="E560" s="426" t="s">
        <v>1449</v>
      </c>
      <c r="F560" s="395">
        <v>2002</v>
      </c>
      <c r="G560" s="66" t="s">
        <v>7</v>
      </c>
      <c r="H560" s="395" t="s">
        <v>960</v>
      </c>
      <c r="I560" s="395" t="s">
        <v>591</v>
      </c>
      <c r="J560" s="395" t="s">
        <v>592</v>
      </c>
      <c r="K560" s="243">
        <v>0</v>
      </c>
      <c r="L560" s="243">
        <v>46</v>
      </c>
      <c r="M560" s="243">
        <v>82</v>
      </c>
      <c r="N560" s="243">
        <v>920</v>
      </c>
      <c r="O560" s="249">
        <v>1</v>
      </c>
      <c r="P560" s="249">
        <v>54</v>
      </c>
      <c r="Q560" s="249">
        <v>1024</v>
      </c>
      <c r="R560" s="410">
        <f t="shared" si="9"/>
        <v>1944</v>
      </c>
      <c r="S560" s="462">
        <v>461</v>
      </c>
      <c r="T560" s="387">
        <v>541</v>
      </c>
    </row>
    <row r="561" spans="1:20" x14ac:dyDescent="0.25">
      <c r="A561" s="387">
        <v>542</v>
      </c>
      <c r="B561" s="137"/>
      <c r="C561" s="137"/>
      <c r="D561" s="83" t="s">
        <v>936</v>
      </c>
      <c r="E561" s="426" t="s">
        <v>1450</v>
      </c>
      <c r="F561" s="395">
        <v>2003</v>
      </c>
      <c r="G561" s="66" t="s">
        <v>7</v>
      </c>
      <c r="H561" s="395" t="s">
        <v>724</v>
      </c>
      <c r="I561" s="395" t="s">
        <v>591</v>
      </c>
      <c r="J561" s="395" t="s">
        <v>592</v>
      </c>
      <c r="K561" s="243">
        <v>0</v>
      </c>
      <c r="L561" s="243">
        <v>45</v>
      </c>
      <c r="M561" s="243">
        <v>97</v>
      </c>
      <c r="N561" s="243">
        <v>932</v>
      </c>
      <c r="O561" s="249">
        <v>1</v>
      </c>
      <c r="P561" s="249">
        <v>57</v>
      </c>
      <c r="Q561" s="249">
        <v>1012</v>
      </c>
      <c r="R561" s="410">
        <f t="shared" si="9"/>
        <v>1944</v>
      </c>
      <c r="S561" s="462">
        <v>461</v>
      </c>
      <c r="T561" s="387">
        <v>542</v>
      </c>
    </row>
    <row r="562" spans="1:20" x14ac:dyDescent="0.25">
      <c r="A562" s="387">
        <v>543</v>
      </c>
      <c r="B562" s="137"/>
      <c r="C562" s="137"/>
      <c r="D562" s="83" t="s">
        <v>1326</v>
      </c>
      <c r="E562" s="426" t="s">
        <v>1451</v>
      </c>
      <c r="F562" s="395">
        <v>2002</v>
      </c>
      <c r="G562" s="66" t="s">
        <v>7</v>
      </c>
      <c r="H562" s="395" t="s">
        <v>668</v>
      </c>
      <c r="I562" s="395" t="s">
        <v>591</v>
      </c>
      <c r="J562" s="395" t="s">
        <v>592</v>
      </c>
      <c r="K562" s="243">
        <v>0</v>
      </c>
      <c r="L562" s="243">
        <v>46</v>
      </c>
      <c r="M562" s="243">
        <v>27</v>
      </c>
      <c r="N562" s="243">
        <v>928</v>
      </c>
      <c r="O562" s="249">
        <v>1</v>
      </c>
      <c r="P562" s="249">
        <v>57</v>
      </c>
      <c r="Q562" s="249">
        <v>1012</v>
      </c>
      <c r="R562" s="410">
        <f t="shared" si="9"/>
        <v>1940</v>
      </c>
      <c r="S562" s="462">
        <v>487</v>
      </c>
      <c r="T562" s="387">
        <v>543</v>
      </c>
    </row>
    <row r="563" spans="1:20" x14ac:dyDescent="0.25">
      <c r="A563" s="387">
        <v>544</v>
      </c>
      <c r="B563" s="137"/>
      <c r="C563" s="137"/>
      <c r="D563" s="83" t="s">
        <v>1452</v>
      </c>
      <c r="E563" s="426" t="s">
        <v>1453</v>
      </c>
      <c r="F563" s="395">
        <v>2002</v>
      </c>
      <c r="G563" s="66" t="s">
        <v>7</v>
      </c>
      <c r="H563" s="395" t="s">
        <v>654</v>
      </c>
      <c r="I563" s="395" t="s">
        <v>591</v>
      </c>
      <c r="J563" s="395" t="s">
        <v>592</v>
      </c>
      <c r="K563" s="243">
        <v>0</v>
      </c>
      <c r="L563" s="243">
        <v>40</v>
      </c>
      <c r="M563" s="243">
        <v>40</v>
      </c>
      <c r="N563" s="243">
        <v>996</v>
      </c>
      <c r="O563" s="249">
        <v>2</v>
      </c>
      <c r="P563" s="249">
        <v>14</v>
      </c>
      <c r="Q563" s="249">
        <v>944</v>
      </c>
      <c r="R563" s="410">
        <f t="shared" si="9"/>
        <v>1940</v>
      </c>
      <c r="S563" s="462">
        <v>487</v>
      </c>
      <c r="T563" s="387">
        <v>544</v>
      </c>
    </row>
    <row r="564" spans="1:20" x14ac:dyDescent="0.25">
      <c r="A564" s="387">
        <v>545</v>
      </c>
      <c r="B564" s="137"/>
      <c r="C564" s="137"/>
      <c r="D564" s="83" t="s">
        <v>1454</v>
      </c>
      <c r="E564" s="426" t="s">
        <v>1455</v>
      </c>
      <c r="F564" s="395">
        <v>2002</v>
      </c>
      <c r="G564" s="66" t="s">
        <v>7</v>
      </c>
      <c r="H564" s="395" t="s">
        <v>668</v>
      </c>
      <c r="I564" s="395" t="s">
        <v>591</v>
      </c>
      <c r="J564" s="395" t="s">
        <v>592</v>
      </c>
      <c r="K564" s="243">
        <v>0</v>
      </c>
      <c r="L564" s="243">
        <v>50</v>
      </c>
      <c r="M564" s="243">
        <v>27</v>
      </c>
      <c r="N564" s="243">
        <v>880</v>
      </c>
      <c r="O564" s="249">
        <v>1</v>
      </c>
      <c r="P564" s="249">
        <v>45</v>
      </c>
      <c r="Q564" s="249">
        <v>1060</v>
      </c>
      <c r="R564" s="410">
        <f t="shared" si="9"/>
        <v>1940</v>
      </c>
      <c r="S564" s="462">
        <v>487</v>
      </c>
      <c r="T564" s="387">
        <v>545</v>
      </c>
    </row>
    <row r="565" spans="1:20" x14ac:dyDescent="0.25">
      <c r="A565" s="387">
        <v>546</v>
      </c>
      <c r="B565" s="137"/>
      <c r="C565" s="137"/>
      <c r="D565" s="83" t="s">
        <v>1456</v>
      </c>
      <c r="E565" s="426" t="s">
        <v>1457</v>
      </c>
      <c r="F565" s="395">
        <v>2002</v>
      </c>
      <c r="G565" s="66" t="s">
        <v>7</v>
      </c>
      <c r="H565" s="395" t="s">
        <v>1458</v>
      </c>
      <c r="I565" s="395" t="s">
        <v>591</v>
      </c>
      <c r="J565" s="395" t="s">
        <v>592</v>
      </c>
      <c r="K565" s="243">
        <v>0</v>
      </c>
      <c r="L565" s="243">
        <v>50</v>
      </c>
      <c r="M565" s="243" t="s">
        <v>74</v>
      </c>
      <c r="N565" s="243">
        <v>880</v>
      </c>
      <c r="O565" s="249">
        <v>1</v>
      </c>
      <c r="P565" s="249">
        <v>45</v>
      </c>
      <c r="Q565" s="249">
        <v>1060</v>
      </c>
      <c r="R565" s="410">
        <f t="shared" si="9"/>
        <v>1940</v>
      </c>
      <c r="S565" s="462">
        <v>487</v>
      </c>
      <c r="T565" s="387">
        <v>546</v>
      </c>
    </row>
    <row r="566" spans="1:20" x14ac:dyDescent="0.25">
      <c r="A566" s="387">
        <v>547</v>
      </c>
      <c r="B566" s="137"/>
      <c r="C566" s="137"/>
      <c r="D566" s="83" t="s">
        <v>1459</v>
      </c>
      <c r="E566" s="426" t="s">
        <v>1247</v>
      </c>
      <c r="F566" s="395">
        <v>2002</v>
      </c>
      <c r="G566" s="66" t="s">
        <v>7</v>
      </c>
      <c r="H566" s="395" t="s">
        <v>634</v>
      </c>
      <c r="I566" s="395" t="s">
        <v>648</v>
      </c>
      <c r="J566" s="395" t="s">
        <v>649</v>
      </c>
      <c r="K566" s="243">
        <v>0</v>
      </c>
      <c r="L566" s="243">
        <v>48</v>
      </c>
      <c r="M566" s="243">
        <v>35</v>
      </c>
      <c r="N566" s="243">
        <v>900</v>
      </c>
      <c r="O566" s="249">
        <v>1</v>
      </c>
      <c r="P566" s="249">
        <v>50</v>
      </c>
      <c r="Q566" s="249">
        <v>1040</v>
      </c>
      <c r="R566" s="410">
        <f t="shared" si="9"/>
        <v>1940</v>
      </c>
      <c r="S566" s="462">
        <v>487</v>
      </c>
      <c r="T566" s="387">
        <v>547</v>
      </c>
    </row>
    <row r="567" spans="1:20" x14ac:dyDescent="0.25">
      <c r="A567" s="387">
        <v>548</v>
      </c>
      <c r="B567" s="137"/>
      <c r="C567" s="137"/>
      <c r="D567" s="83" t="s">
        <v>1460</v>
      </c>
      <c r="E567" s="426" t="s">
        <v>1461</v>
      </c>
      <c r="F567" s="395">
        <v>2002</v>
      </c>
      <c r="G567" s="66" t="s">
        <v>7</v>
      </c>
      <c r="H567" s="395" t="s">
        <v>1222</v>
      </c>
      <c r="I567" s="395" t="s">
        <v>605</v>
      </c>
      <c r="J567" s="395" t="s">
        <v>592</v>
      </c>
      <c r="K567" s="243">
        <v>0</v>
      </c>
      <c r="L567" s="243">
        <v>48</v>
      </c>
      <c r="M567" s="243" t="s">
        <v>74</v>
      </c>
      <c r="N567" s="243">
        <v>904</v>
      </c>
      <c r="O567" s="249">
        <v>1</v>
      </c>
      <c r="P567" s="249">
        <v>51</v>
      </c>
      <c r="Q567" s="249">
        <v>1036</v>
      </c>
      <c r="R567" s="410">
        <f t="shared" si="9"/>
        <v>1940</v>
      </c>
      <c r="S567" s="462">
        <v>487</v>
      </c>
      <c r="T567" s="387">
        <v>548</v>
      </c>
    </row>
    <row r="568" spans="1:20" x14ac:dyDescent="0.25">
      <c r="A568" s="387">
        <v>549</v>
      </c>
      <c r="B568" s="137"/>
      <c r="C568" s="137"/>
      <c r="D568" s="83" t="s">
        <v>940</v>
      </c>
      <c r="E568" s="426" t="s">
        <v>1462</v>
      </c>
      <c r="F568" s="395">
        <v>2003</v>
      </c>
      <c r="G568" s="66" t="s">
        <v>7</v>
      </c>
      <c r="H568" s="395" t="s">
        <v>949</v>
      </c>
      <c r="I568" s="395" t="s">
        <v>605</v>
      </c>
      <c r="J568" s="395" t="s">
        <v>592</v>
      </c>
      <c r="K568" s="243">
        <v>0</v>
      </c>
      <c r="L568" s="243">
        <v>44</v>
      </c>
      <c r="M568" s="243">
        <v>58</v>
      </c>
      <c r="N568" s="243">
        <v>948</v>
      </c>
      <c r="O568" s="249">
        <v>2</v>
      </c>
      <c r="P568" s="249" t="s">
        <v>62</v>
      </c>
      <c r="Q568" s="249">
        <v>992</v>
      </c>
      <c r="R568" s="410">
        <f t="shared" ref="R568:R590" si="10">SUM(N568,Q568)</f>
        <v>1940</v>
      </c>
      <c r="S568" s="462">
        <v>487</v>
      </c>
      <c r="T568" s="387">
        <v>549</v>
      </c>
    </row>
    <row r="569" spans="1:20" x14ac:dyDescent="0.25">
      <c r="A569" s="387">
        <v>550</v>
      </c>
      <c r="B569" s="137"/>
      <c r="C569" s="137"/>
      <c r="D569" s="83" t="s">
        <v>1006</v>
      </c>
      <c r="E569" s="426" t="s">
        <v>1463</v>
      </c>
      <c r="F569" s="395">
        <v>2003</v>
      </c>
      <c r="G569" s="66" t="s">
        <v>7</v>
      </c>
      <c r="H569" s="395" t="s">
        <v>1324</v>
      </c>
      <c r="I569" s="395" t="s">
        <v>591</v>
      </c>
      <c r="J569" s="395" t="s">
        <v>592</v>
      </c>
      <c r="K569" s="243">
        <v>0</v>
      </c>
      <c r="L569" s="243">
        <v>42</v>
      </c>
      <c r="M569" s="243">
        <v>48</v>
      </c>
      <c r="N569" s="243">
        <v>972</v>
      </c>
      <c r="O569" s="249">
        <v>2</v>
      </c>
      <c r="P569" s="249" t="s">
        <v>136</v>
      </c>
      <c r="Q569" s="249">
        <v>968</v>
      </c>
      <c r="R569" s="410">
        <f t="shared" si="10"/>
        <v>1940</v>
      </c>
      <c r="S569" s="462">
        <v>487</v>
      </c>
      <c r="T569" s="387">
        <v>550</v>
      </c>
    </row>
    <row r="570" spans="1:20" x14ac:dyDescent="0.25">
      <c r="A570" s="387">
        <v>551</v>
      </c>
      <c r="B570" s="137"/>
      <c r="C570" s="137"/>
      <c r="D570" s="83" t="s">
        <v>1012</v>
      </c>
      <c r="E570" s="426" t="s">
        <v>1350</v>
      </c>
      <c r="F570" s="395">
        <v>2002</v>
      </c>
      <c r="G570" s="66" t="s">
        <v>7</v>
      </c>
      <c r="H570" s="395" t="s">
        <v>1464</v>
      </c>
      <c r="I570" s="395" t="s">
        <v>605</v>
      </c>
      <c r="J570" s="395" t="s">
        <v>592</v>
      </c>
      <c r="K570" s="243">
        <v>0</v>
      </c>
      <c r="L570" s="243">
        <v>43</v>
      </c>
      <c r="M570" s="243" t="s">
        <v>74</v>
      </c>
      <c r="N570" s="243">
        <v>964</v>
      </c>
      <c r="O570" s="249">
        <v>2</v>
      </c>
      <c r="P570" s="249" t="s">
        <v>120</v>
      </c>
      <c r="Q570" s="249">
        <v>976</v>
      </c>
      <c r="R570" s="410">
        <f t="shared" si="10"/>
        <v>1940</v>
      </c>
      <c r="S570" s="462">
        <v>487</v>
      </c>
      <c r="T570" s="387">
        <v>551</v>
      </c>
    </row>
    <row r="571" spans="1:20" x14ac:dyDescent="0.25">
      <c r="A571" s="387">
        <v>552</v>
      </c>
      <c r="B571" s="137"/>
      <c r="C571" s="137"/>
      <c r="D571" s="83" t="s">
        <v>891</v>
      </c>
      <c r="E571" s="426" t="s">
        <v>1465</v>
      </c>
      <c r="F571" s="395">
        <v>2002</v>
      </c>
      <c r="G571" s="66" t="s">
        <v>7</v>
      </c>
      <c r="H571" s="395" t="s">
        <v>654</v>
      </c>
      <c r="I571" s="395" t="s">
        <v>591</v>
      </c>
      <c r="J571" s="395" t="s">
        <v>592</v>
      </c>
      <c r="K571" s="243">
        <v>0</v>
      </c>
      <c r="L571" s="243">
        <v>39</v>
      </c>
      <c r="M571" s="243">
        <v>90</v>
      </c>
      <c r="N571" s="243">
        <v>1004</v>
      </c>
      <c r="O571" s="249">
        <v>2</v>
      </c>
      <c r="P571" s="249">
        <v>16</v>
      </c>
      <c r="Q571" s="249">
        <v>936</v>
      </c>
      <c r="R571" s="410">
        <f t="shared" si="10"/>
        <v>1940</v>
      </c>
      <c r="S571" s="462">
        <v>487</v>
      </c>
      <c r="T571" s="387">
        <v>552</v>
      </c>
    </row>
    <row r="572" spans="1:20" x14ac:dyDescent="0.25">
      <c r="A572" s="387">
        <v>553</v>
      </c>
      <c r="B572" s="137"/>
      <c r="C572" s="137"/>
      <c r="D572" s="83" t="s">
        <v>1068</v>
      </c>
      <c r="E572" s="426" t="s">
        <v>1466</v>
      </c>
      <c r="F572" s="395">
        <v>2002</v>
      </c>
      <c r="G572" s="66" t="s">
        <v>7</v>
      </c>
      <c r="H572" s="395" t="s">
        <v>1467</v>
      </c>
      <c r="I572" s="395" t="s">
        <v>605</v>
      </c>
      <c r="J572" s="395" t="s">
        <v>592</v>
      </c>
      <c r="K572" s="243">
        <v>0</v>
      </c>
      <c r="L572" s="243">
        <v>48</v>
      </c>
      <c r="M572" s="243" t="s">
        <v>74</v>
      </c>
      <c r="N572" s="243">
        <v>904</v>
      </c>
      <c r="O572" s="249">
        <v>1</v>
      </c>
      <c r="P572" s="249">
        <v>51</v>
      </c>
      <c r="Q572" s="249">
        <v>1036</v>
      </c>
      <c r="R572" s="410">
        <f t="shared" si="10"/>
        <v>1940</v>
      </c>
      <c r="S572" s="462">
        <v>487</v>
      </c>
      <c r="T572" s="387">
        <v>553</v>
      </c>
    </row>
    <row r="573" spans="1:20" x14ac:dyDescent="0.25">
      <c r="A573" s="387">
        <v>554</v>
      </c>
      <c r="B573" s="137"/>
      <c r="C573" s="137"/>
      <c r="D573" s="83" t="s">
        <v>922</v>
      </c>
      <c r="E573" s="426" t="s">
        <v>1468</v>
      </c>
      <c r="F573" s="395">
        <v>2002</v>
      </c>
      <c r="G573" s="66" t="s">
        <v>7</v>
      </c>
      <c r="H573" s="395" t="s">
        <v>1266</v>
      </c>
      <c r="I573" s="395" t="s">
        <v>605</v>
      </c>
      <c r="J573" s="395" t="s">
        <v>592</v>
      </c>
      <c r="K573" s="243">
        <v>0</v>
      </c>
      <c r="L573" s="243">
        <v>47</v>
      </c>
      <c r="M573" s="243" t="s">
        <v>116</v>
      </c>
      <c r="N573" s="243">
        <v>916</v>
      </c>
      <c r="O573" s="249">
        <v>1</v>
      </c>
      <c r="P573" s="249">
        <v>54</v>
      </c>
      <c r="Q573" s="249">
        <v>1024</v>
      </c>
      <c r="R573" s="410">
        <f t="shared" si="10"/>
        <v>1940</v>
      </c>
      <c r="S573" s="462">
        <v>487</v>
      </c>
      <c r="T573" s="387">
        <v>554</v>
      </c>
    </row>
    <row r="574" spans="1:20" x14ac:dyDescent="0.25">
      <c r="A574" s="387">
        <v>555</v>
      </c>
      <c r="B574" s="137"/>
      <c r="C574" s="122"/>
      <c r="D574" s="439" t="s">
        <v>559</v>
      </c>
      <c r="E574" s="439"/>
      <c r="F574" s="67">
        <v>2003</v>
      </c>
      <c r="G574" s="67" t="s">
        <v>476</v>
      </c>
      <c r="H574" s="413" t="s">
        <v>480</v>
      </c>
      <c r="I574" s="83" t="s">
        <v>478</v>
      </c>
      <c r="J574" s="66" t="s">
        <v>479</v>
      </c>
      <c r="K574" s="243" t="s">
        <v>105</v>
      </c>
      <c r="L574" s="243" t="s">
        <v>179</v>
      </c>
      <c r="M574" s="243" t="s">
        <v>26</v>
      </c>
      <c r="N574" s="370">
        <v>924</v>
      </c>
      <c r="O574" s="249" t="s">
        <v>13</v>
      </c>
      <c r="P574" s="249" t="s">
        <v>71</v>
      </c>
      <c r="Q574" s="371">
        <v>1012</v>
      </c>
      <c r="R574" s="373">
        <f t="shared" si="10"/>
        <v>1936</v>
      </c>
      <c r="S574" s="409">
        <v>50</v>
      </c>
      <c r="T574" s="387">
        <v>555</v>
      </c>
    </row>
    <row r="575" spans="1:20" x14ac:dyDescent="0.25">
      <c r="A575" s="387">
        <v>556</v>
      </c>
      <c r="B575" s="137"/>
      <c r="C575" s="137"/>
      <c r="D575" s="83" t="s">
        <v>284</v>
      </c>
      <c r="E575" s="426" t="s">
        <v>1091</v>
      </c>
      <c r="F575" s="395">
        <v>2002</v>
      </c>
      <c r="G575" s="66" t="s">
        <v>7</v>
      </c>
      <c r="H575" s="395" t="s">
        <v>727</v>
      </c>
      <c r="I575" s="395" t="s">
        <v>605</v>
      </c>
      <c r="J575" s="395" t="s">
        <v>592</v>
      </c>
      <c r="K575" s="243">
        <v>0</v>
      </c>
      <c r="L575" s="243">
        <v>47</v>
      </c>
      <c r="M575" s="243">
        <v>56</v>
      </c>
      <c r="N575" s="243">
        <v>912</v>
      </c>
      <c r="O575" s="249">
        <v>1</v>
      </c>
      <c r="P575" s="249">
        <v>54</v>
      </c>
      <c r="Q575" s="249">
        <v>1024</v>
      </c>
      <c r="R575" s="410">
        <f t="shared" si="10"/>
        <v>1936</v>
      </c>
      <c r="S575" s="462">
        <v>499</v>
      </c>
      <c r="T575" s="387">
        <v>556</v>
      </c>
    </row>
    <row r="576" spans="1:20" x14ac:dyDescent="0.25">
      <c r="A576" s="387">
        <v>557</v>
      </c>
      <c r="B576" s="137"/>
      <c r="C576" s="137"/>
      <c r="D576" s="83" t="s">
        <v>1469</v>
      </c>
      <c r="E576" s="426" t="s">
        <v>1470</v>
      </c>
      <c r="F576" s="395">
        <v>2002</v>
      </c>
      <c r="G576" s="66" t="s">
        <v>7</v>
      </c>
      <c r="H576" s="395" t="s">
        <v>1471</v>
      </c>
      <c r="I576" s="395" t="s">
        <v>605</v>
      </c>
      <c r="J576" s="395" t="s">
        <v>592</v>
      </c>
      <c r="K576" s="243">
        <v>0</v>
      </c>
      <c r="L576" s="243">
        <v>45</v>
      </c>
      <c r="M576" s="243" t="s">
        <v>74</v>
      </c>
      <c r="N576" s="243">
        <v>940</v>
      </c>
      <c r="O576" s="249">
        <v>2</v>
      </c>
      <c r="P576" s="249" t="s">
        <v>14</v>
      </c>
      <c r="Q576" s="249">
        <v>996</v>
      </c>
      <c r="R576" s="410">
        <f t="shared" si="10"/>
        <v>1936</v>
      </c>
      <c r="S576" s="462">
        <v>499</v>
      </c>
      <c r="T576" s="387">
        <v>557</v>
      </c>
    </row>
    <row r="577" spans="1:20" x14ac:dyDescent="0.25">
      <c r="A577" s="387">
        <v>558</v>
      </c>
      <c r="B577" s="137"/>
      <c r="C577" s="137"/>
      <c r="D577" s="83" t="s">
        <v>332</v>
      </c>
      <c r="E577" s="426" t="s">
        <v>1472</v>
      </c>
      <c r="F577" s="395">
        <v>2002</v>
      </c>
      <c r="G577" s="66" t="s">
        <v>7</v>
      </c>
      <c r="H577" s="395" t="s">
        <v>702</v>
      </c>
      <c r="I577" s="395" t="s">
        <v>591</v>
      </c>
      <c r="J577" s="395" t="s">
        <v>592</v>
      </c>
      <c r="K577" s="243">
        <v>0</v>
      </c>
      <c r="L577" s="243">
        <v>45</v>
      </c>
      <c r="M577" s="243">
        <v>90</v>
      </c>
      <c r="N577" s="243">
        <v>932</v>
      </c>
      <c r="O577" s="249">
        <v>1</v>
      </c>
      <c r="P577" s="249">
        <v>59</v>
      </c>
      <c r="Q577" s="249">
        <v>1004</v>
      </c>
      <c r="R577" s="410">
        <f t="shared" si="10"/>
        <v>1936</v>
      </c>
      <c r="S577" s="462">
        <v>499</v>
      </c>
      <c r="T577" s="387">
        <v>558</v>
      </c>
    </row>
    <row r="578" spans="1:20" x14ac:dyDescent="0.25">
      <c r="A578" s="387">
        <v>559</v>
      </c>
      <c r="B578" s="137"/>
      <c r="C578" s="137"/>
      <c r="D578" s="83" t="s">
        <v>402</v>
      </c>
      <c r="E578" s="426" t="s">
        <v>1473</v>
      </c>
      <c r="F578" s="395">
        <v>2003</v>
      </c>
      <c r="G578" s="66" t="s">
        <v>7</v>
      </c>
      <c r="H578" s="395" t="s">
        <v>1134</v>
      </c>
      <c r="I578" s="395" t="s">
        <v>591</v>
      </c>
      <c r="J578" s="395" t="s">
        <v>592</v>
      </c>
      <c r="K578" s="243">
        <v>0</v>
      </c>
      <c r="L578" s="243">
        <v>41</v>
      </c>
      <c r="M578" s="243">
        <v>84</v>
      </c>
      <c r="N578" s="243">
        <v>980</v>
      </c>
      <c r="O578" s="249">
        <v>2</v>
      </c>
      <c r="P578" s="249">
        <v>11</v>
      </c>
      <c r="Q578" s="249">
        <v>956</v>
      </c>
      <c r="R578" s="410">
        <f t="shared" si="10"/>
        <v>1936</v>
      </c>
      <c r="S578" s="462">
        <v>499</v>
      </c>
      <c r="T578" s="387">
        <v>559</v>
      </c>
    </row>
    <row r="579" spans="1:20" x14ac:dyDescent="0.25">
      <c r="A579" s="387">
        <v>560</v>
      </c>
      <c r="B579" s="137"/>
      <c r="C579" s="137"/>
      <c r="D579" s="83" t="s">
        <v>1474</v>
      </c>
      <c r="E579" s="426" t="s">
        <v>1475</v>
      </c>
      <c r="F579" s="395">
        <v>2002</v>
      </c>
      <c r="G579" s="66" t="s">
        <v>7</v>
      </c>
      <c r="H579" s="395" t="s">
        <v>671</v>
      </c>
      <c r="I579" s="395" t="s">
        <v>591</v>
      </c>
      <c r="J579" s="395" t="s">
        <v>592</v>
      </c>
      <c r="K579" s="243">
        <v>0</v>
      </c>
      <c r="L579" s="243">
        <v>49</v>
      </c>
      <c r="M579" s="243">
        <v>34</v>
      </c>
      <c r="N579" s="243">
        <v>888</v>
      </c>
      <c r="O579" s="249">
        <v>1</v>
      </c>
      <c r="P579" s="249">
        <v>48</v>
      </c>
      <c r="Q579" s="249">
        <v>1048</v>
      </c>
      <c r="R579" s="410">
        <f t="shared" si="10"/>
        <v>1936</v>
      </c>
      <c r="S579" s="462">
        <v>499</v>
      </c>
      <c r="T579" s="387">
        <v>560</v>
      </c>
    </row>
    <row r="580" spans="1:20" x14ac:dyDescent="0.25">
      <c r="A580" s="387">
        <v>561</v>
      </c>
      <c r="B580" s="137"/>
      <c r="C580" s="137"/>
      <c r="D580" s="83" t="s">
        <v>1476</v>
      </c>
      <c r="E580" s="426" t="s">
        <v>981</v>
      </c>
      <c r="F580" s="395">
        <v>2002</v>
      </c>
      <c r="G580" s="66" t="s">
        <v>7</v>
      </c>
      <c r="H580" s="395" t="s">
        <v>1266</v>
      </c>
      <c r="I580" s="395" t="s">
        <v>605</v>
      </c>
      <c r="J580" s="395" t="s">
        <v>592</v>
      </c>
      <c r="K580" s="243">
        <v>0</v>
      </c>
      <c r="L580" s="243">
        <v>45</v>
      </c>
      <c r="M580" s="243">
        <v>76</v>
      </c>
      <c r="N580" s="243">
        <v>932</v>
      </c>
      <c r="O580" s="249">
        <v>1</v>
      </c>
      <c r="P580" s="249">
        <v>59</v>
      </c>
      <c r="Q580" s="249">
        <v>1004</v>
      </c>
      <c r="R580" s="410">
        <f t="shared" si="10"/>
        <v>1936</v>
      </c>
      <c r="S580" s="462">
        <v>499</v>
      </c>
      <c r="T580" s="387">
        <v>561</v>
      </c>
    </row>
    <row r="581" spans="1:20" x14ac:dyDescent="0.25">
      <c r="A581" s="387">
        <v>562</v>
      </c>
      <c r="B581" s="137"/>
      <c r="C581" s="137"/>
      <c r="D581" s="83" t="s">
        <v>327</v>
      </c>
      <c r="E581" s="426" t="s">
        <v>1477</v>
      </c>
      <c r="F581" s="395">
        <v>2002</v>
      </c>
      <c r="G581" s="66" t="s">
        <v>7</v>
      </c>
      <c r="H581" s="395" t="s">
        <v>949</v>
      </c>
      <c r="I581" s="395" t="s">
        <v>605</v>
      </c>
      <c r="J581" s="395" t="s">
        <v>592</v>
      </c>
      <c r="K581" s="243">
        <v>0</v>
      </c>
      <c r="L581" s="243">
        <v>40</v>
      </c>
      <c r="M581" s="243">
        <v>82</v>
      </c>
      <c r="N581" s="243">
        <v>992</v>
      </c>
      <c r="O581" s="249">
        <v>2</v>
      </c>
      <c r="P581" s="249">
        <v>14</v>
      </c>
      <c r="Q581" s="249">
        <v>944</v>
      </c>
      <c r="R581" s="410">
        <f t="shared" si="10"/>
        <v>1936</v>
      </c>
      <c r="S581" s="462">
        <v>499</v>
      </c>
      <c r="T581" s="387">
        <v>562</v>
      </c>
    </row>
    <row r="582" spans="1:20" x14ac:dyDescent="0.25">
      <c r="A582" s="387">
        <v>563</v>
      </c>
      <c r="B582" s="137"/>
      <c r="C582" s="137"/>
      <c r="D582" s="83" t="s">
        <v>375</v>
      </c>
      <c r="E582" s="426" t="s">
        <v>1478</v>
      </c>
      <c r="F582" s="395">
        <v>2002</v>
      </c>
      <c r="G582" s="66" t="s">
        <v>7</v>
      </c>
      <c r="H582" s="395" t="s">
        <v>918</v>
      </c>
      <c r="I582" s="395" t="s">
        <v>605</v>
      </c>
      <c r="J582" s="395" t="s">
        <v>592</v>
      </c>
      <c r="K582" s="243">
        <v>0</v>
      </c>
      <c r="L582" s="243">
        <v>48</v>
      </c>
      <c r="M582" s="243">
        <v>85</v>
      </c>
      <c r="N582" s="243">
        <v>896</v>
      </c>
      <c r="O582" s="249">
        <v>1</v>
      </c>
      <c r="P582" s="249">
        <v>50</v>
      </c>
      <c r="Q582" s="249">
        <v>1040</v>
      </c>
      <c r="R582" s="410">
        <f t="shared" si="10"/>
        <v>1936</v>
      </c>
      <c r="S582" s="462">
        <v>499</v>
      </c>
      <c r="T582" s="387">
        <v>563</v>
      </c>
    </row>
    <row r="583" spans="1:20" x14ac:dyDescent="0.25">
      <c r="A583" s="387">
        <v>564</v>
      </c>
      <c r="B583" s="137"/>
      <c r="C583" s="137"/>
      <c r="D583" s="83" t="s">
        <v>253</v>
      </c>
      <c r="E583" s="426" t="s">
        <v>1479</v>
      </c>
      <c r="F583" s="395">
        <v>2002</v>
      </c>
      <c r="G583" s="66" t="s">
        <v>7</v>
      </c>
      <c r="H583" s="395" t="s">
        <v>1179</v>
      </c>
      <c r="I583" s="395" t="s">
        <v>605</v>
      </c>
      <c r="J583" s="395" t="s">
        <v>592</v>
      </c>
      <c r="K583" s="243">
        <v>0</v>
      </c>
      <c r="L583" s="243">
        <v>46</v>
      </c>
      <c r="M583" s="243" t="s">
        <v>74</v>
      </c>
      <c r="N583" s="243">
        <v>928</v>
      </c>
      <c r="O583" s="249">
        <v>1</v>
      </c>
      <c r="P583" s="249">
        <v>58</v>
      </c>
      <c r="Q583" s="249">
        <v>1008</v>
      </c>
      <c r="R583" s="410">
        <f t="shared" si="10"/>
        <v>1936</v>
      </c>
      <c r="S583" s="462">
        <v>499</v>
      </c>
      <c r="T583" s="387">
        <v>564</v>
      </c>
    </row>
    <row r="584" spans="1:20" x14ac:dyDescent="0.25">
      <c r="A584" s="387">
        <v>565</v>
      </c>
      <c r="B584" s="137"/>
      <c r="C584" s="137"/>
      <c r="D584" s="83" t="s">
        <v>1448</v>
      </c>
      <c r="E584" s="426" t="s">
        <v>1480</v>
      </c>
      <c r="F584" s="395">
        <v>2002</v>
      </c>
      <c r="G584" s="66" t="s">
        <v>7</v>
      </c>
      <c r="H584" s="395" t="s">
        <v>1032</v>
      </c>
      <c r="I584" s="395" t="s">
        <v>591</v>
      </c>
      <c r="J584" s="395" t="s">
        <v>592</v>
      </c>
      <c r="K584" s="243">
        <v>0</v>
      </c>
      <c r="L584" s="243">
        <v>43</v>
      </c>
      <c r="M584" s="243" t="s">
        <v>74</v>
      </c>
      <c r="N584" s="243">
        <v>964</v>
      </c>
      <c r="O584" s="249">
        <v>2</v>
      </c>
      <c r="P584" s="249" t="s">
        <v>112</v>
      </c>
      <c r="Q584" s="249">
        <v>972</v>
      </c>
      <c r="R584" s="410">
        <f t="shared" si="10"/>
        <v>1936</v>
      </c>
      <c r="S584" s="462">
        <v>499</v>
      </c>
      <c r="T584" s="387">
        <v>565</v>
      </c>
    </row>
    <row r="585" spans="1:20" x14ac:dyDescent="0.25">
      <c r="A585" s="387">
        <v>566</v>
      </c>
      <c r="B585" s="137"/>
      <c r="C585" s="137"/>
      <c r="D585" s="83" t="s">
        <v>1481</v>
      </c>
      <c r="E585" s="426" t="s">
        <v>1079</v>
      </c>
      <c r="F585" s="395">
        <v>2003</v>
      </c>
      <c r="G585" s="66" t="s">
        <v>7</v>
      </c>
      <c r="H585" s="395" t="s">
        <v>737</v>
      </c>
      <c r="I585" s="395" t="s">
        <v>598</v>
      </c>
      <c r="J585" s="395" t="s">
        <v>592</v>
      </c>
      <c r="K585" s="243">
        <v>0</v>
      </c>
      <c r="L585" s="243">
        <v>49</v>
      </c>
      <c r="M585" s="243">
        <v>74</v>
      </c>
      <c r="N585" s="243">
        <v>884</v>
      </c>
      <c r="O585" s="249">
        <v>1</v>
      </c>
      <c r="P585" s="249">
        <v>47</v>
      </c>
      <c r="Q585" s="249">
        <v>1052</v>
      </c>
      <c r="R585" s="410">
        <f t="shared" si="10"/>
        <v>1936</v>
      </c>
      <c r="S585" s="462">
        <v>499</v>
      </c>
      <c r="T585" s="387">
        <v>566</v>
      </c>
    </row>
    <row r="586" spans="1:20" x14ac:dyDescent="0.25">
      <c r="A586" s="387">
        <v>567</v>
      </c>
      <c r="B586" s="137"/>
      <c r="C586" s="137"/>
      <c r="D586" s="83" t="s">
        <v>1482</v>
      </c>
      <c r="E586" s="426" t="s">
        <v>325</v>
      </c>
      <c r="F586" s="395">
        <v>2002</v>
      </c>
      <c r="G586" s="66" t="s">
        <v>7</v>
      </c>
      <c r="H586" s="395" t="s">
        <v>590</v>
      </c>
      <c r="I586" s="395" t="s">
        <v>591</v>
      </c>
      <c r="J586" s="395" t="s">
        <v>592</v>
      </c>
      <c r="K586" s="243">
        <v>0</v>
      </c>
      <c r="L586" s="243">
        <v>55</v>
      </c>
      <c r="M586" s="243">
        <v>38</v>
      </c>
      <c r="N586" s="243">
        <v>816</v>
      </c>
      <c r="O586" s="249">
        <v>1</v>
      </c>
      <c r="P586" s="249">
        <v>30</v>
      </c>
      <c r="Q586" s="249">
        <v>1120</v>
      </c>
      <c r="R586" s="410">
        <f t="shared" si="10"/>
        <v>1936</v>
      </c>
      <c r="S586" s="462">
        <v>499</v>
      </c>
      <c r="T586" s="387">
        <v>567</v>
      </c>
    </row>
    <row r="587" spans="1:20" x14ac:dyDescent="0.25">
      <c r="A587" s="387">
        <v>568</v>
      </c>
      <c r="B587" s="137"/>
      <c r="C587" s="137"/>
      <c r="D587" s="83" t="s">
        <v>1483</v>
      </c>
      <c r="E587" s="426" t="s">
        <v>1484</v>
      </c>
      <c r="F587" s="395">
        <v>2002</v>
      </c>
      <c r="G587" s="66" t="s">
        <v>7</v>
      </c>
      <c r="H587" s="395" t="s">
        <v>1142</v>
      </c>
      <c r="I587" s="395" t="s">
        <v>605</v>
      </c>
      <c r="J587" s="395" t="s">
        <v>592</v>
      </c>
      <c r="K587" s="243">
        <v>0</v>
      </c>
      <c r="L587" s="243">
        <v>49</v>
      </c>
      <c r="M587" s="243" t="s">
        <v>74</v>
      </c>
      <c r="N587" s="243">
        <v>892</v>
      </c>
      <c r="O587" s="249">
        <v>1</v>
      </c>
      <c r="P587" s="249">
        <v>49</v>
      </c>
      <c r="Q587" s="249">
        <v>1044</v>
      </c>
      <c r="R587" s="410">
        <f t="shared" si="10"/>
        <v>1936</v>
      </c>
      <c r="S587" s="462">
        <v>499</v>
      </c>
      <c r="T587" s="387">
        <v>568</v>
      </c>
    </row>
    <row r="588" spans="1:20" x14ac:dyDescent="0.25">
      <c r="A588" s="387">
        <v>569</v>
      </c>
      <c r="B588" s="137"/>
      <c r="C588" s="137"/>
      <c r="D588" s="83" t="s">
        <v>1485</v>
      </c>
      <c r="E588" s="426" t="s">
        <v>1486</v>
      </c>
      <c r="F588" s="395">
        <v>2002</v>
      </c>
      <c r="G588" s="66" t="s">
        <v>7</v>
      </c>
      <c r="H588" s="395" t="s">
        <v>1487</v>
      </c>
      <c r="I588" s="395" t="s">
        <v>598</v>
      </c>
      <c r="J588" s="395" t="s">
        <v>592</v>
      </c>
      <c r="K588" s="243">
        <v>0</v>
      </c>
      <c r="L588" s="243">
        <v>42</v>
      </c>
      <c r="M588" s="243" t="s">
        <v>74</v>
      </c>
      <c r="N588" s="243">
        <v>976</v>
      </c>
      <c r="O588" s="249">
        <v>2</v>
      </c>
      <c r="P588" s="249">
        <v>10</v>
      </c>
      <c r="Q588" s="249">
        <v>960</v>
      </c>
      <c r="R588" s="410">
        <f t="shared" si="10"/>
        <v>1936</v>
      </c>
      <c r="S588" s="462">
        <v>499</v>
      </c>
      <c r="T588" s="387">
        <v>569</v>
      </c>
    </row>
    <row r="589" spans="1:20" x14ac:dyDescent="0.25">
      <c r="A589" s="387">
        <v>570</v>
      </c>
      <c r="B589" s="137"/>
      <c r="C589" s="137"/>
      <c r="D589" s="83" t="s">
        <v>1488</v>
      </c>
      <c r="E589" s="426" t="s">
        <v>1489</v>
      </c>
      <c r="F589" s="395">
        <v>2002</v>
      </c>
      <c r="G589" s="66" t="s">
        <v>7</v>
      </c>
      <c r="H589" s="395" t="s">
        <v>785</v>
      </c>
      <c r="I589" s="395" t="s">
        <v>598</v>
      </c>
      <c r="J589" s="395" t="s">
        <v>592</v>
      </c>
      <c r="K589" s="243">
        <v>0</v>
      </c>
      <c r="L589" s="243">
        <v>47</v>
      </c>
      <c r="M589" s="243" t="s">
        <v>136</v>
      </c>
      <c r="N589" s="243">
        <v>916</v>
      </c>
      <c r="O589" s="249">
        <v>1</v>
      </c>
      <c r="P589" s="249">
        <v>55</v>
      </c>
      <c r="Q589" s="249">
        <v>1020</v>
      </c>
      <c r="R589" s="410">
        <f t="shared" si="10"/>
        <v>1936</v>
      </c>
      <c r="S589" s="462">
        <v>499</v>
      </c>
      <c r="T589" s="387">
        <v>570</v>
      </c>
    </row>
    <row r="590" spans="1:20" x14ac:dyDescent="0.25">
      <c r="A590" s="387">
        <v>571</v>
      </c>
      <c r="B590" s="137"/>
      <c r="C590" s="137"/>
      <c r="D590" s="83" t="s">
        <v>1124</v>
      </c>
      <c r="E590" s="426" t="s">
        <v>1490</v>
      </c>
      <c r="F590" s="395">
        <v>2003</v>
      </c>
      <c r="G590" s="66" t="s">
        <v>7</v>
      </c>
      <c r="H590" s="395" t="s">
        <v>1243</v>
      </c>
      <c r="I590" s="395" t="s">
        <v>598</v>
      </c>
      <c r="J590" s="395" t="s">
        <v>592</v>
      </c>
      <c r="K590" s="243">
        <v>0</v>
      </c>
      <c r="L590" s="243">
        <v>46</v>
      </c>
      <c r="M590" s="243" t="s">
        <v>108</v>
      </c>
      <c r="N590" s="243">
        <v>928</v>
      </c>
      <c r="O590" s="249">
        <v>1</v>
      </c>
      <c r="P590" s="249">
        <v>58</v>
      </c>
      <c r="Q590" s="249">
        <v>1008</v>
      </c>
      <c r="R590" s="410">
        <f t="shared" si="10"/>
        <v>1936</v>
      </c>
      <c r="S590" s="462">
        <v>499</v>
      </c>
      <c r="T590" s="387">
        <v>571</v>
      </c>
    </row>
    <row r="591" spans="1:20" x14ac:dyDescent="0.25">
      <c r="A591" s="387">
        <v>572</v>
      </c>
      <c r="B591" s="137"/>
      <c r="C591" s="122"/>
      <c r="D591" s="306" t="s">
        <v>396</v>
      </c>
      <c r="E591" s="306" t="s">
        <v>395</v>
      </c>
      <c r="F591" s="307">
        <v>2002</v>
      </c>
      <c r="G591" s="307" t="s">
        <v>347</v>
      </c>
      <c r="H591" s="398" t="s">
        <v>397</v>
      </c>
      <c r="I591" s="307" t="s">
        <v>349</v>
      </c>
      <c r="J591" s="313" t="s">
        <v>501</v>
      </c>
      <c r="K591" s="353">
        <v>0</v>
      </c>
      <c r="L591" s="355">
        <v>41</v>
      </c>
      <c r="M591" s="355">
        <v>85</v>
      </c>
      <c r="N591" s="167">
        <v>980</v>
      </c>
      <c r="O591" s="322">
        <v>2</v>
      </c>
      <c r="P591" s="323" t="s">
        <v>72</v>
      </c>
      <c r="Q591" s="216">
        <v>952</v>
      </c>
      <c r="R591" s="315">
        <f>SUM(Q591,N591)</f>
        <v>1932</v>
      </c>
      <c r="S591" s="409">
        <v>1</v>
      </c>
      <c r="T591" s="387">
        <v>572</v>
      </c>
    </row>
    <row r="592" spans="1:20" x14ac:dyDescent="0.25">
      <c r="A592" s="387">
        <v>573</v>
      </c>
      <c r="B592" s="137"/>
      <c r="C592" s="122"/>
      <c r="D592" s="439" t="s">
        <v>560</v>
      </c>
      <c r="E592" s="439"/>
      <c r="F592" s="67">
        <v>2003</v>
      </c>
      <c r="G592" s="67" t="s">
        <v>476</v>
      </c>
      <c r="H592" s="413" t="s">
        <v>481</v>
      </c>
      <c r="I592" s="83" t="s">
        <v>478</v>
      </c>
      <c r="J592" s="66" t="s">
        <v>479</v>
      </c>
      <c r="K592" s="243" t="s">
        <v>105</v>
      </c>
      <c r="L592" s="243" t="s">
        <v>16</v>
      </c>
      <c r="M592" s="243" t="s">
        <v>135</v>
      </c>
      <c r="N592" s="370">
        <v>952</v>
      </c>
      <c r="O592" s="249" t="s">
        <v>110</v>
      </c>
      <c r="P592" s="249" t="s">
        <v>116</v>
      </c>
      <c r="Q592" s="371">
        <v>980</v>
      </c>
      <c r="R592" s="373">
        <f t="shared" ref="R592:R655" si="11">SUM(N592,Q592)</f>
        <v>1932</v>
      </c>
      <c r="S592" s="409">
        <v>51</v>
      </c>
      <c r="T592" s="387">
        <v>573</v>
      </c>
    </row>
    <row r="593" spans="1:20" x14ac:dyDescent="0.25">
      <c r="A593" s="387">
        <v>574</v>
      </c>
      <c r="B593" s="137"/>
      <c r="C593" s="122"/>
      <c r="D593" s="439" t="s">
        <v>561</v>
      </c>
      <c r="E593" s="439"/>
      <c r="F593" s="67">
        <v>2002</v>
      </c>
      <c r="G593" s="67" t="s">
        <v>476</v>
      </c>
      <c r="H593" s="413" t="s">
        <v>485</v>
      </c>
      <c r="I593" s="83" t="s">
        <v>478</v>
      </c>
      <c r="J593" s="66" t="s">
        <v>479</v>
      </c>
      <c r="K593" s="243" t="s">
        <v>105</v>
      </c>
      <c r="L593" s="243" t="s">
        <v>26</v>
      </c>
      <c r="M593" s="243" t="s">
        <v>112</v>
      </c>
      <c r="N593" s="370">
        <v>916</v>
      </c>
      <c r="O593" s="249" t="s">
        <v>13</v>
      </c>
      <c r="P593" s="249" t="s">
        <v>67</v>
      </c>
      <c r="Q593" s="369">
        <v>1016</v>
      </c>
      <c r="R593" s="373">
        <f t="shared" si="11"/>
        <v>1932</v>
      </c>
      <c r="S593" s="409">
        <v>51</v>
      </c>
      <c r="T593" s="387">
        <v>574</v>
      </c>
    </row>
    <row r="594" spans="1:20" x14ac:dyDescent="0.25">
      <c r="A594" s="387">
        <v>575</v>
      </c>
      <c r="B594" s="137"/>
      <c r="C594" s="137"/>
      <c r="D594" s="83" t="s">
        <v>1448</v>
      </c>
      <c r="E594" s="426" t="s">
        <v>1382</v>
      </c>
      <c r="F594" s="395">
        <v>2002</v>
      </c>
      <c r="G594" s="66" t="s">
        <v>7</v>
      </c>
      <c r="H594" s="395" t="s">
        <v>782</v>
      </c>
      <c r="I594" s="395" t="s">
        <v>591</v>
      </c>
      <c r="J594" s="395" t="s">
        <v>592</v>
      </c>
      <c r="K594" s="243">
        <v>0</v>
      </c>
      <c r="L594" s="243">
        <v>44</v>
      </c>
      <c r="M594" s="243" t="s">
        <v>108</v>
      </c>
      <c r="N594" s="243">
        <v>952</v>
      </c>
      <c r="O594" s="249">
        <v>2</v>
      </c>
      <c r="P594" s="249" t="s">
        <v>116</v>
      </c>
      <c r="Q594" s="249">
        <v>980</v>
      </c>
      <c r="R594" s="410">
        <f t="shared" si="11"/>
        <v>1932</v>
      </c>
      <c r="S594" s="462">
        <v>515</v>
      </c>
      <c r="T594" s="387">
        <v>575</v>
      </c>
    </row>
    <row r="595" spans="1:20" x14ac:dyDescent="0.25">
      <c r="A595" s="387">
        <v>576</v>
      </c>
      <c r="B595" s="137"/>
      <c r="C595" s="137"/>
      <c r="D595" s="83" t="s">
        <v>1491</v>
      </c>
      <c r="E595" s="426" t="s">
        <v>1492</v>
      </c>
      <c r="F595" s="395">
        <v>2003</v>
      </c>
      <c r="G595" s="66" t="s">
        <v>7</v>
      </c>
      <c r="H595" s="395" t="s">
        <v>1281</v>
      </c>
      <c r="I595" s="395" t="s">
        <v>591</v>
      </c>
      <c r="J595" s="395" t="s">
        <v>592</v>
      </c>
      <c r="K595" s="243">
        <v>0</v>
      </c>
      <c r="L595" s="243">
        <v>42</v>
      </c>
      <c r="M595" s="243">
        <v>11</v>
      </c>
      <c r="N595" s="243">
        <v>976</v>
      </c>
      <c r="O595" s="249">
        <v>2</v>
      </c>
      <c r="P595" s="249">
        <v>11</v>
      </c>
      <c r="Q595" s="249">
        <v>956</v>
      </c>
      <c r="R595" s="410">
        <f t="shared" si="11"/>
        <v>1932</v>
      </c>
      <c r="S595" s="462">
        <v>515</v>
      </c>
      <c r="T595" s="387">
        <v>576</v>
      </c>
    </row>
    <row r="596" spans="1:20" x14ac:dyDescent="0.25">
      <c r="A596" s="387">
        <v>577</v>
      </c>
      <c r="B596" s="137"/>
      <c r="C596" s="137"/>
      <c r="D596" s="83" t="s">
        <v>1088</v>
      </c>
      <c r="E596" s="426" t="s">
        <v>1493</v>
      </c>
      <c r="F596" s="395">
        <v>2003</v>
      </c>
      <c r="G596" s="66" t="s">
        <v>7</v>
      </c>
      <c r="H596" s="395" t="s">
        <v>1494</v>
      </c>
      <c r="I596" s="395" t="s">
        <v>598</v>
      </c>
      <c r="J596" s="395" t="s">
        <v>592</v>
      </c>
      <c r="K596" s="243">
        <v>0</v>
      </c>
      <c r="L596" s="243">
        <v>44</v>
      </c>
      <c r="M596" s="243">
        <v>94</v>
      </c>
      <c r="N596" s="243">
        <v>944</v>
      </c>
      <c r="O596" s="249">
        <v>2</v>
      </c>
      <c r="P596" s="249" t="s">
        <v>108</v>
      </c>
      <c r="Q596" s="249">
        <v>988</v>
      </c>
      <c r="R596" s="410">
        <f t="shared" si="11"/>
        <v>1932</v>
      </c>
      <c r="S596" s="462">
        <v>515</v>
      </c>
      <c r="T596" s="387">
        <v>577</v>
      </c>
    </row>
    <row r="597" spans="1:20" x14ac:dyDescent="0.25">
      <c r="A597" s="387">
        <v>578</v>
      </c>
      <c r="B597" s="137"/>
      <c r="C597" s="137"/>
      <c r="D597" s="83" t="s">
        <v>1495</v>
      </c>
      <c r="E597" s="426" t="s">
        <v>1496</v>
      </c>
      <c r="F597" s="395">
        <v>2003</v>
      </c>
      <c r="G597" s="66" t="s">
        <v>7</v>
      </c>
      <c r="H597" s="395" t="s">
        <v>708</v>
      </c>
      <c r="I597" s="395" t="s">
        <v>591</v>
      </c>
      <c r="J597" s="395" t="s">
        <v>592</v>
      </c>
      <c r="K597" s="243">
        <v>0</v>
      </c>
      <c r="L597" s="243">
        <v>45</v>
      </c>
      <c r="M597" s="243" t="s">
        <v>74</v>
      </c>
      <c r="N597" s="243">
        <v>940</v>
      </c>
      <c r="O597" s="249">
        <v>2</v>
      </c>
      <c r="P597" s="249" t="s">
        <v>62</v>
      </c>
      <c r="Q597" s="249">
        <v>992</v>
      </c>
      <c r="R597" s="410">
        <f t="shared" si="11"/>
        <v>1932</v>
      </c>
      <c r="S597" s="462">
        <v>515</v>
      </c>
      <c r="T597" s="387">
        <v>578</v>
      </c>
    </row>
    <row r="598" spans="1:20" x14ac:dyDescent="0.25">
      <c r="A598" s="387">
        <v>579</v>
      </c>
      <c r="B598" s="137"/>
      <c r="C598" s="137"/>
      <c r="D598" s="83" t="s">
        <v>1147</v>
      </c>
      <c r="E598" s="426" t="s">
        <v>1264</v>
      </c>
      <c r="F598" s="395">
        <v>2003</v>
      </c>
      <c r="G598" s="66" t="s">
        <v>7</v>
      </c>
      <c r="H598" s="395" t="s">
        <v>1444</v>
      </c>
      <c r="I598" s="395" t="s">
        <v>591</v>
      </c>
      <c r="J598" s="395" t="s">
        <v>592</v>
      </c>
      <c r="K598" s="243">
        <v>0</v>
      </c>
      <c r="L598" s="243">
        <v>40</v>
      </c>
      <c r="M598" s="243">
        <v>25</v>
      </c>
      <c r="N598" s="243">
        <v>1000</v>
      </c>
      <c r="O598" s="249">
        <v>2</v>
      </c>
      <c r="P598" s="249">
        <v>17</v>
      </c>
      <c r="Q598" s="249">
        <v>932</v>
      </c>
      <c r="R598" s="410">
        <f t="shared" si="11"/>
        <v>1932</v>
      </c>
      <c r="S598" s="462">
        <v>515</v>
      </c>
      <c r="T598" s="387">
        <v>579</v>
      </c>
    </row>
    <row r="599" spans="1:20" x14ac:dyDescent="0.25">
      <c r="A599" s="387">
        <v>580</v>
      </c>
      <c r="B599" s="137"/>
      <c r="C599" s="137"/>
      <c r="D599" s="83" t="s">
        <v>375</v>
      </c>
      <c r="E599" s="426" t="s">
        <v>1497</v>
      </c>
      <c r="F599" s="395">
        <v>2002</v>
      </c>
      <c r="G599" s="66" t="s">
        <v>7</v>
      </c>
      <c r="H599" s="395" t="s">
        <v>906</v>
      </c>
      <c r="I599" s="395" t="s">
        <v>605</v>
      </c>
      <c r="J599" s="395" t="s">
        <v>592</v>
      </c>
      <c r="K599" s="243">
        <v>0</v>
      </c>
      <c r="L599" s="243">
        <v>39</v>
      </c>
      <c r="M599" s="243" t="s">
        <v>74</v>
      </c>
      <c r="N599" s="243">
        <v>1012</v>
      </c>
      <c r="O599" s="249">
        <v>2</v>
      </c>
      <c r="P599" s="249">
        <v>20</v>
      </c>
      <c r="Q599" s="249">
        <v>920</v>
      </c>
      <c r="R599" s="410">
        <f t="shared" si="11"/>
        <v>1932</v>
      </c>
      <c r="S599" s="462">
        <v>515</v>
      </c>
      <c r="T599" s="387">
        <v>580</v>
      </c>
    </row>
    <row r="600" spans="1:20" x14ac:dyDescent="0.25">
      <c r="A600" s="387">
        <v>581</v>
      </c>
      <c r="B600" s="137"/>
      <c r="C600" s="137"/>
      <c r="D600" s="83" t="s">
        <v>1498</v>
      </c>
      <c r="E600" s="426" t="s">
        <v>1499</v>
      </c>
      <c r="F600" s="395">
        <v>2002</v>
      </c>
      <c r="G600" s="66" t="s">
        <v>7</v>
      </c>
      <c r="H600" s="395" t="s">
        <v>918</v>
      </c>
      <c r="I600" s="395" t="s">
        <v>605</v>
      </c>
      <c r="J600" s="395" t="s">
        <v>592</v>
      </c>
      <c r="K600" s="243">
        <v>0</v>
      </c>
      <c r="L600" s="243">
        <v>45</v>
      </c>
      <c r="M600" s="243">
        <v>94</v>
      </c>
      <c r="N600" s="243">
        <v>932</v>
      </c>
      <c r="O600" s="249">
        <v>2</v>
      </c>
      <c r="P600" s="249" t="s">
        <v>74</v>
      </c>
      <c r="Q600" s="249">
        <v>1000</v>
      </c>
      <c r="R600" s="410">
        <f t="shared" si="11"/>
        <v>1932</v>
      </c>
      <c r="S600" s="462">
        <v>515</v>
      </c>
      <c r="T600" s="387">
        <v>581</v>
      </c>
    </row>
    <row r="601" spans="1:20" x14ac:dyDescent="0.25">
      <c r="A601" s="387">
        <v>582</v>
      </c>
      <c r="B601" s="137"/>
      <c r="C601" s="137"/>
      <c r="D601" s="83" t="s">
        <v>1500</v>
      </c>
      <c r="E601" s="426" t="s">
        <v>1501</v>
      </c>
      <c r="F601" s="395">
        <v>2002</v>
      </c>
      <c r="G601" s="66" t="s">
        <v>7</v>
      </c>
      <c r="H601" s="395" t="s">
        <v>1424</v>
      </c>
      <c r="I601" s="395" t="s">
        <v>598</v>
      </c>
      <c r="J601" s="395" t="s">
        <v>592</v>
      </c>
      <c r="K601" s="243">
        <v>0</v>
      </c>
      <c r="L601" s="243">
        <v>47</v>
      </c>
      <c r="M601" s="243">
        <v>48</v>
      </c>
      <c r="N601" s="243">
        <v>912</v>
      </c>
      <c r="O601" s="249">
        <v>1</v>
      </c>
      <c r="P601" s="249">
        <v>55</v>
      </c>
      <c r="Q601" s="249">
        <v>1020</v>
      </c>
      <c r="R601" s="410">
        <f t="shared" si="11"/>
        <v>1932</v>
      </c>
      <c r="S601" s="462">
        <v>515</v>
      </c>
      <c r="T601" s="387">
        <v>582</v>
      </c>
    </row>
    <row r="602" spans="1:20" x14ac:dyDescent="0.25">
      <c r="A602" s="387">
        <v>583</v>
      </c>
      <c r="B602" s="137"/>
      <c r="C602" s="137"/>
      <c r="D602" s="83" t="s">
        <v>889</v>
      </c>
      <c r="E602" s="426" t="s">
        <v>1502</v>
      </c>
      <c r="F602" s="395">
        <v>2003</v>
      </c>
      <c r="G602" s="66" t="s">
        <v>7</v>
      </c>
      <c r="H602" s="395" t="s">
        <v>900</v>
      </c>
      <c r="I602" s="395" t="s">
        <v>591</v>
      </c>
      <c r="J602" s="395" t="s">
        <v>592</v>
      </c>
      <c r="K602" s="243">
        <v>0</v>
      </c>
      <c r="L602" s="243">
        <v>44</v>
      </c>
      <c r="M602" s="243">
        <v>62</v>
      </c>
      <c r="N602" s="243">
        <v>948</v>
      </c>
      <c r="O602" s="249">
        <v>2</v>
      </c>
      <c r="P602" s="249" t="s">
        <v>138</v>
      </c>
      <c r="Q602" s="249">
        <v>984</v>
      </c>
      <c r="R602" s="410">
        <f t="shared" si="11"/>
        <v>1932</v>
      </c>
      <c r="S602" s="462">
        <v>515</v>
      </c>
      <c r="T602" s="387">
        <v>583</v>
      </c>
    </row>
    <row r="603" spans="1:20" x14ac:dyDescent="0.25">
      <c r="A603" s="387">
        <v>584</v>
      </c>
      <c r="B603" s="137"/>
      <c r="C603" s="122"/>
      <c r="D603" s="439" t="s">
        <v>562</v>
      </c>
      <c r="E603" s="439"/>
      <c r="F603" s="67">
        <v>2003</v>
      </c>
      <c r="G603" s="67" t="s">
        <v>476</v>
      </c>
      <c r="H603" s="413" t="s">
        <v>480</v>
      </c>
      <c r="I603" s="83" t="s">
        <v>478</v>
      </c>
      <c r="J603" s="66" t="s">
        <v>479</v>
      </c>
      <c r="K603" s="243" t="s">
        <v>105</v>
      </c>
      <c r="L603" s="243" t="s">
        <v>142</v>
      </c>
      <c r="M603" s="243" t="s">
        <v>259</v>
      </c>
      <c r="N603" s="370">
        <v>956</v>
      </c>
      <c r="O603" s="249" t="s">
        <v>110</v>
      </c>
      <c r="P603" s="249" t="s">
        <v>112</v>
      </c>
      <c r="Q603" s="371">
        <v>972</v>
      </c>
      <c r="R603" s="373">
        <f t="shared" si="11"/>
        <v>1928</v>
      </c>
      <c r="S603" s="409">
        <v>53</v>
      </c>
      <c r="T603" s="387">
        <v>584</v>
      </c>
    </row>
    <row r="604" spans="1:20" x14ac:dyDescent="0.25">
      <c r="A604" s="387">
        <v>585</v>
      </c>
      <c r="B604" s="137"/>
      <c r="C604" s="137"/>
      <c r="D604" s="83" t="s">
        <v>1503</v>
      </c>
      <c r="E604" s="426" t="s">
        <v>1504</v>
      </c>
      <c r="F604" s="395">
        <v>2002</v>
      </c>
      <c r="G604" s="66" t="s">
        <v>7</v>
      </c>
      <c r="H604" s="395" t="s">
        <v>839</v>
      </c>
      <c r="I604" s="395" t="s">
        <v>598</v>
      </c>
      <c r="J604" s="395" t="s">
        <v>592</v>
      </c>
      <c r="K604" s="243">
        <v>0</v>
      </c>
      <c r="L604" s="243">
        <v>47</v>
      </c>
      <c r="M604" s="243">
        <v>90</v>
      </c>
      <c r="N604" s="243">
        <v>908</v>
      </c>
      <c r="O604" s="249">
        <v>1</v>
      </c>
      <c r="P604" s="249">
        <v>55</v>
      </c>
      <c r="Q604" s="249">
        <v>1020</v>
      </c>
      <c r="R604" s="410">
        <f t="shared" si="11"/>
        <v>1928</v>
      </c>
      <c r="S604" s="462">
        <v>524</v>
      </c>
      <c r="T604" s="387">
        <v>585</v>
      </c>
    </row>
    <row r="605" spans="1:20" x14ac:dyDescent="0.25">
      <c r="A605" s="387">
        <v>586</v>
      </c>
      <c r="B605" s="137"/>
      <c r="C605" s="137"/>
      <c r="D605" s="83" t="s">
        <v>402</v>
      </c>
      <c r="E605" s="426" t="s">
        <v>1505</v>
      </c>
      <c r="F605" s="395">
        <v>2002</v>
      </c>
      <c r="G605" s="66" t="s">
        <v>7</v>
      </c>
      <c r="H605" s="395" t="s">
        <v>1487</v>
      </c>
      <c r="I605" s="395" t="s">
        <v>598</v>
      </c>
      <c r="J605" s="395" t="s">
        <v>592</v>
      </c>
      <c r="K605" s="243">
        <v>0</v>
      </c>
      <c r="L605" s="243">
        <v>42</v>
      </c>
      <c r="M605" s="243" t="s">
        <v>74</v>
      </c>
      <c r="N605" s="243">
        <v>976</v>
      </c>
      <c r="O605" s="249">
        <v>2</v>
      </c>
      <c r="P605" s="249">
        <v>12</v>
      </c>
      <c r="Q605" s="249">
        <v>952</v>
      </c>
      <c r="R605" s="410">
        <f t="shared" si="11"/>
        <v>1928</v>
      </c>
      <c r="S605" s="462">
        <v>524</v>
      </c>
      <c r="T605" s="387">
        <v>586</v>
      </c>
    </row>
    <row r="606" spans="1:20" x14ac:dyDescent="0.25">
      <c r="A606" s="387">
        <v>587</v>
      </c>
      <c r="B606" s="137"/>
      <c r="C606" s="137"/>
      <c r="D606" s="83" t="s">
        <v>645</v>
      </c>
      <c r="E606" s="426" t="s">
        <v>1506</v>
      </c>
      <c r="F606" s="395">
        <v>2003</v>
      </c>
      <c r="G606" s="66" t="s">
        <v>7</v>
      </c>
      <c r="H606" s="395" t="s">
        <v>698</v>
      </c>
      <c r="I606" s="395" t="s">
        <v>591</v>
      </c>
      <c r="J606" s="395" t="s">
        <v>592</v>
      </c>
      <c r="K606" s="243">
        <v>0</v>
      </c>
      <c r="L606" s="243">
        <v>46</v>
      </c>
      <c r="M606" s="243" t="s">
        <v>74</v>
      </c>
      <c r="N606" s="243">
        <v>928</v>
      </c>
      <c r="O606" s="249">
        <v>2</v>
      </c>
      <c r="P606" s="249" t="s">
        <v>74</v>
      </c>
      <c r="Q606" s="249">
        <v>1000</v>
      </c>
      <c r="R606" s="410">
        <f t="shared" si="11"/>
        <v>1928</v>
      </c>
      <c r="S606" s="462">
        <v>524</v>
      </c>
      <c r="T606" s="387">
        <v>587</v>
      </c>
    </row>
    <row r="607" spans="1:20" x14ac:dyDescent="0.25">
      <c r="A607" s="387">
        <v>588</v>
      </c>
      <c r="B607" s="137"/>
      <c r="C607" s="137"/>
      <c r="D607" s="83" t="s">
        <v>808</v>
      </c>
      <c r="E607" s="426" t="s">
        <v>1507</v>
      </c>
      <c r="F607" s="395">
        <v>2002</v>
      </c>
      <c r="G607" s="66" t="s">
        <v>7</v>
      </c>
      <c r="H607" s="395" t="s">
        <v>1152</v>
      </c>
      <c r="I607" s="395" t="s">
        <v>598</v>
      </c>
      <c r="J607" s="395" t="s">
        <v>592</v>
      </c>
      <c r="K607" s="243">
        <v>0</v>
      </c>
      <c r="L607" s="243">
        <v>52</v>
      </c>
      <c r="M607" s="243">
        <v>64</v>
      </c>
      <c r="N607" s="243">
        <v>852</v>
      </c>
      <c r="O607" s="249">
        <v>1</v>
      </c>
      <c r="P607" s="249">
        <v>41</v>
      </c>
      <c r="Q607" s="249">
        <v>1076</v>
      </c>
      <c r="R607" s="410">
        <f t="shared" si="11"/>
        <v>1928</v>
      </c>
      <c r="S607" s="462">
        <v>524</v>
      </c>
      <c r="T607" s="387">
        <v>588</v>
      </c>
    </row>
    <row r="608" spans="1:20" x14ac:dyDescent="0.25">
      <c r="A608" s="387">
        <v>589</v>
      </c>
      <c r="B608" s="137"/>
      <c r="C608" s="137"/>
      <c r="D608" s="83" t="s">
        <v>1508</v>
      </c>
      <c r="E608" s="426" t="s">
        <v>1509</v>
      </c>
      <c r="F608" s="395">
        <v>2002</v>
      </c>
      <c r="G608" s="66" t="s">
        <v>7</v>
      </c>
      <c r="H608" s="395" t="s">
        <v>918</v>
      </c>
      <c r="I608" s="395" t="s">
        <v>605</v>
      </c>
      <c r="J608" s="395" t="s">
        <v>592</v>
      </c>
      <c r="K608" s="243">
        <v>0</v>
      </c>
      <c r="L608" s="243">
        <v>48</v>
      </c>
      <c r="M608" s="243">
        <v>19</v>
      </c>
      <c r="N608" s="243">
        <v>904</v>
      </c>
      <c r="O608" s="249">
        <v>1</v>
      </c>
      <c r="P608" s="249">
        <v>54</v>
      </c>
      <c r="Q608" s="249">
        <v>1024</v>
      </c>
      <c r="R608" s="410">
        <f t="shared" si="11"/>
        <v>1928</v>
      </c>
      <c r="S608" s="462">
        <v>524</v>
      </c>
      <c r="T608" s="387">
        <v>589</v>
      </c>
    </row>
    <row r="609" spans="1:20" x14ac:dyDescent="0.25">
      <c r="A609" s="387">
        <v>590</v>
      </c>
      <c r="B609" s="137"/>
      <c r="C609" s="122"/>
      <c r="D609" s="165" t="s">
        <v>325</v>
      </c>
      <c r="E609" s="165" t="s">
        <v>326</v>
      </c>
      <c r="F609" s="67">
        <v>2003</v>
      </c>
      <c r="G609" s="122" t="s">
        <v>307</v>
      </c>
      <c r="H609" s="171" t="s">
        <v>309</v>
      </c>
      <c r="I609" s="171" t="s">
        <v>311</v>
      </c>
      <c r="J609" s="314" t="s">
        <v>312</v>
      </c>
      <c r="K609" s="245" t="s">
        <v>329</v>
      </c>
      <c r="L609" s="245" t="s">
        <v>142</v>
      </c>
      <c r="M609" s="245" t="s">
        <v>73</v>
      </c>
      <c r="N609" s="167">
        <v>956</v>
      </c>
      <c r="O609" s="251" t="s">
        <v>110</v>
      </c>
      <c r="P609" s="251" t="s">
        <v>127</v>
      </c>
      <c r="Q609" s="216">
        <v>969</v>
      </c>
      <c r="R609" s="373">
        <f t="shared" si="11"/>
        <v>1925</v>
      </c>
      <c r="S609" s="476">
        <v>6</v>
      </c>
      <c r="T609" s="387">
        <v>590</v>
      </c>
    </row>
    <row r="610" spans="1:20" x14ac:dyDescent="0.25">
      <c r="A610" s="387">
        <v>591</v>
      </c>
      <c r="B610" s="137"/>
      <c r="C610" s="122"/>
      <c r="D610" s="137" t="s">
        <v>2235</v>
      </c>
      <c r="E610" s="137" t="s">
        <v>364</v>
      </c>
      <c r="F610" s="122">
        <v>2003</v>
      </c>
      <c r="G610" s="122" t="s">
        <v>359</v>
      </c>
      <c r="H610" s="122" t="s">
        <v>365</v>
      </c>
      <c r="I610" s="395" t="s">
        <v>2236</v>
      </c>
      <c r="J610" s="66" t="s">
        <v>459</v>
      </c>
      <c r="K610" s="168">
        <v>0</v>
      </c>
      <c r="L610" s="168">
        <v>40</v>
      </c>
      <c r="M610" s="243" t="s">
        <v>74</v>
      </c>
      <c r="N610" s="170">
        <v>1000</v>
      </c>
      <c r="O610" s="215">
        <v>2</v>
      </c>
      <c r="P610" s="215">
        <v>19</v>
      </c>
      <c r="Q610" s="215">
        <v>924</v>
      </c>
      <c r="R610" s="373">
        <f t="shared" si="11"/>
        <v>1924</v>
      </c>
      <c r="S610" s="476">
        <v>1</v>
      </c>
      <c r="T610" s="387">
        <v>591</v>
      </c>
    </row>
    <row r="611" spans="1:20" x14ac:dyDescent="0.25">
      <c r="A611" s="387">
        <v>592</v>
      </c>
      <c r="B611" s="137"/>
      <c r="C611" s="122"/>
      <c r="D611" s="439" t="s">
        <v>563</v>
      </c>
      <c r="E611" s="439"/>
      <c r="F611" s="67">
        <v>2003</v>
      </c>
      <c r="G611" s="67" t="s">
        <v>476</v>
      </c>
      <c r="H611" s="413" t="s">
        <v>481</v>
      </c>
      <c r="I611" s="83" t="s">
        <v>478</v>
      </c>
      <c r="J611" s="66" t="s">
        <v>479</v>
      </c>
      <c r="K611" s="243" t="s">
        <v>105</v>
      </c>
      <c r="L611" s="244" t="s">
        <v>16</v>
      </c>
      <c r="M611" s="244" t="s">
        <v>119</v>
      </c>
      <c r="N611" s="370">
        <v>948</v>
      </c>
      <c r="O611" s="250" t="s">
        <v>110</v>
      </c>
      <c r="P611" s="250" t="s">
        <v>120</v>
      </c>
      <c r="Q611" s="371">
        <v>976</v>
      </c>
      <c r="R611" s="373">
        <f t="shared" si="11"/>
        <v>1924</v>
      </c>
      <c r="S611" s="409">
        <v>54</v>
      </c>
      <c r="T611" s="387">
        <v>592</v>
      </c>
    </row>
    <row r="612" spans="1:20" x14ac:dyDescent="0.25">
      <c r="A612" s="387">
        <v>593</v>
      </c>
      <c r="B612" s="137"/>
      <c r="C612" s="137"/>
      <c r="D612" s="83" t="s">
        <v>1073</v>
      </c>
      <c r="E612" s="426" t="s">
        <v>1510</v>
      </c>
      <c r="F612" s="395">
        <v>2002</v>
      </c>
      <c r="G612" s="66" t="s">
        <v>7</v>
      </c>
      <c r="H612" s="395" t="s">
        <v>886</v>
      </c>
      <c r="I612" s="395" t="s">
        <v>591</v>
      </c>
      <c r="J612" s="395" t="s">
        <v>592</v>
      </c>
      <c r="K612" s="243">
        <v>0</v>
      </c>
      <c r="L612" s="243">
        <v>46</v>
      </c>
      <c r="M612" s="243" t="s">
        <v>108</v>
      </c>
      <c r="N612" s="243">
        <v>928</v>
      </c>
      <c r="O612" s="249">
        <v>2</v>
      </c>
      <c r="P612" s="249" t="s">
        <v>14</v>
      </c>
      <c r="Q612" s="249">
        <v>996</v>
      </c>
      <c r="R612" s="410">
        <f t="shared" si="11"/>
        <v>1924</v>
      </c>
      <c r="S612" s="462">
        <v>529</v>
      </c>
      <c r="T612" s="387">
        <v>593</v>
      </c>
    </row>
    <row r="613" spans="1:20" x14ac:dyDescent="0.25">
      <c r="A613" s="387">
        <v>594</v>
      </c>
      <c r="B613" s="137"/>
      <c r="C613" s="137"/>
      <c r="D613" s="83" t="s">
        <v>1259</v>
      </c>
      <c r="E613" s="426" t="s">
        <v>297</v>
      </c>
      <c r="F613" s="395">
        <v>2002</v>
      </c>
      <c r="G613" s="66" t="s">
        <v>7</v>
      </c>
      <c r="H613" s="395" t="s">
        <v>1177</v>
      </c>
      <c r="I613" s="395" t="s">
        <v>591</v>
      </c>
      <c r="J613" s="395" t="s">
        <v>592</v>
      </c>
      <c r="K613" s="243">
        <v>0</v>
      </c>
      <c r="L613" s="243">
        <v>49</v>
      </c>
      <c r="M613" s="243" t="s">
        <v>74</v>
      </c>
      <c r="N613" s="243">
        <v>892</v>
      </c>
      <c r="O613" s="249">
        <v>1</v>
      </c>
      <c r="P613" s="249">
        <v>52</v>
      </c>
      <c r="Q613" s="249">
        <v>1032</v>
      </c>
      <c r="R613" s="410">
        <f t="shared" si="11"/>
        <v>1924</v>
      </c>
      <c r="S613" s="462">
        <v>529</v>
      </c>
      <c r="T613" s="387">
        <v>594</v>
      </c>
    </row>
    <row r="614" spans="1:20" x14ac:dyDescent="0.25">
      <c r="A614" s="387">
        <v>595</v>
      </c>
      <c r="B614" s="137"/>
      <c r="C614" s="137"/>
      <c r="D614" s="83" t="s">
        <v>602</v>
      </c>
      <c r="E614" s="426" t="s">
        <v>1511</v>
      </c>
      <c r="F614" s="395">
        <v>2002</v>
      </c>
      <c r="G614" s="66" t="s">
        <v>7</v>
      </c>
      <c r="H614" s="395" t="s">
        <v>1062</v>
      </c>
      <c r="I614" s="395" t="s">
        <v>591</v>
      </c>
      <c r="J614" s="395" t="s">
        <v>592</v>
      </c>
      <c r="K614" s="243">
        <v>0</v>
      </c>
      <c r="L614" s="243">
        <v>38</v>
      </c>
      <c r="M614" s="243" t="s">
        <v>120</v>
      </c>
      <c r="N614" s="243">
        <v>1024</v>
      </c>
      <c r="O614" s="249">
        <v>2</v>
      </c>
      <c r="P614" s="249">
        <v>25</v>
      </c>
      <c r="Q614" s="249">
        <v>900</v>
      </c>
      <c r="R614" s="410">
        <f t="shared" si="11"/>
        <v>1924</v>
      </c>
      <c r="S614" s="462">
        <v>529</v>
      </c>
      <c r="T614" s="387">
        <v>595</v>
      </c>
    </row>
    <row r="615" spans="1:20" x14ac:dyDescent="0.25">
      <c r="A615" s="387">
        <v>596</v>
      </c>
      <c r="B615" s="137"/>
      <c r="C615" s="137"/>
      <c r="D615" s="83" t="s">
        <v>1512</v>
      </c>
      <c r="E615" s="426" t="s">
        <v>1513</v>
      </c>
      <c r="F615" s="395">
        <v>2003</v>
      </c>
      <c r="G615" s="66" t="s">
        <v>7</v>
      </c>
      <c r="H615" s="395" t="s">
        <v>918</v>
      </c>
      <c r="I615" s="395" t="s">
        <v>605</v>
      </c>
      <c r="J615" s="395" t="s">
        <v>592</v>
      </c>
      <c r="K615" s="243">
        <v>0</v>
      </c>
      <c r="L615" s="243">
        <v>47</v>
      </c>
      <c r="M615" s="243">
        <v>28</v>
      </c>
      <c r="N615" s="243">
        <v>916</v>
      </c>
      <c r="O615" s="249">
        <v>1</v>
      </c>
      <c r="P615" s="249">
        <v>58</v>
      </c>
      <c r="Q615" s="249">
        <v>1008</v>
      </c>
      <c r="R615" s="410">
        <f t="shared" si="11"/>
        <v>1924</v>
      </c>
      <c r="S615" s="462">
        <v>529</v>
      </c>
      <c r="T615" s="387">
        <v>596</v>
      </c>
    </row>
    <row r="616" spans="1:20" x14ac:dyDescent="0.25">
      <c r="A616" s="387">
        <v>597</v>
      </c>
      <c r="B616" s="137"/>
      <c r="C616" s="137"/>
      <c r="D616" s="83" t="s">
        <v>1514</v>
      </c>
      <c r="E616" s="426" t="s">
        <v>1515</v>
      </c>
      <c r="F616" s="395">
        <v>2002</v>
      </c>
      <c r="G616" s="66" t="s">
        <v>7</v>
      </c>
      <c r="H616" s="395" t="s">
        <v>1516</v>
      </c>
      <c r="I616" s="395" t="s">
        <v>591</v>
      </c>
      <c r="J616" s="395" t="s">
        <v>592</v>
      </c>
      <c r="K616" s="243">
        <v>0</v>
      </c>
      <c r="L616" s="243">
        <v>44</v>
      </c>
      <c r="M616" s="243" t="s">
        <v>74</v>
      </c>
      <c r="N616" s="243">
        <v>952</v>
      </c>
      <c r="O616" s="249">
        <v>2</v>
      </c>
      <c r="P616" s="249" t="s">
        <v>112</v>
      </c>
      <c r="Q616" s="249">
        <v>972</v>
      </c>
      <c r="R616" s="410">
        <f t="shared" si="11"/>
        <v>1924</v>
      </c>
      <c r="S616" s="462">
        <v>529</v>
      </c>
      <c r="T616" s="387">
        <v>597</v>
      </c>
    </row>
    <row r="617" spans="1:20" x14ac:dyDescent="0.25">
      <c r="A617" s="387">
        <v>598</v>
      </c>
      <c r="B617" s="137"/>
      <c r="C617" s="137"/>
      <c r="D617" s="83" t="s">
        <v>1517</v>
      </c>
      <c r="E617" s="426" t="s">
        <v>1518</v>
      </c>
      <c r="F617" s="395">
        <v>2002</v>
      </c>
      <c r="G617" s="66" t="s">
        <v>7</v>
      </c>
      <c r="H617" s="395" t="s">
        <v>843</v>
      </c>
      <c r="I617" s="395" t="s">
        <v>766</v>
      </c>
      <c r="J617" s="395" t="s">
        <v>683</v>
      </c>
      <c r="K617" s="243">
        <v>0</v>
      </c>
      <c r="L617" s="243">
        <v>49</v>
      </c>
      <c r="M617" s="243">
        <v>30</v>
      </c>
      <c r="N617" s="243">
        <v>892</v>
      </c>
      <c r="O617" s="249">
        <v>1</v>
      </c>
      <c r="P617" s="249">
        <v>52</v>
      </c>
      <c r="Q617" s="249">
        <v>1032</v>
      </c>
      <c r="R617" s="410">
        <f t="shared" si="11"/>
        <v>1924</v>
      </c>
      <c r="S617" s="462">
        <v>529</v>
      </c>
      <c r="T617" s="387">
        <v>598</v>
      </c>
    </row>
    <row r="618" spans="1:20" x14ac:dyDescent="0.25">
      <c r="A618" s="387">
        <v>599</v>
      </c>
      <c r="B618" s="137"/>
      <c r="C618" s="137"/>
      <c r="D618" s="83" t="s">
        <v>822</v>
      </c>
      <c r="E618" s="426" t="s">
        <v>1519</v>
      </c>
      <c r="F618" s="395">
        <v>2002</v>
      </c>
      <c r="G618" s="66" t="s">
        <v>7</v>
      </c>
      <c r="H618" s="395" t="s">
        <v>1109</v>
      </c>
      <c r="I618" s="395" t="s">
        <v>598</v>
      </c>
      <c r="J618" s="395" t="s">
        <v>592</v>
      </c>
      <c r="K618" s="243">
        <v>0</v>
      </c>
      <c r="L618" s="243">
        <v>48</v>
      </c>
      <c r="M618" s="243">
        <v>80</v>
      </c>
      <c r="N618" s="243">
        <v>896</v>
      </c>
      <c r="O618" s="249">
        <v>1</v>
      </c>
      <c r="P618" s="249">
        <v>53</v>
      </c>
      <c r="Q618" s="249">
        <v>1028</v>
      </c>
      <c r="R618" s="410">
        <f t="shared" si="11"/>
        <v>1924</v>
      </c>
      <c r="S618" s="462">
        <v>529</v>
      </c>
      <c r="T618" s="387">
        <v>599</v>
      </c>
    </row>
    <row r="619" spans="1:20" x14ac:dyDescent="0.25">
      <c r="A619" s="387">
        <v>600</v>
      </c>
      <c r="B619" s="137"/>
      <c r="C619" s="137"/>
      <c r="D619" s="83" t="s">
        <v>819</v>
      </c>
      <c r="E619" s="426" t="s">
        <v>1130</v>
      </c>
      <c r="F619" s="395">
        <v>2002</v>
      </c>
      <c r="G619" s="66" t="s">
        <v>7</v>
      </c>
      <c r="H619" s="395" t="s">
        <v>810</v>
      </c>
      <c r="I619" s="395" t="s">
        <v>598</v>
      </c>
      <c r="J619" s="395" t="s">
        <v>592</v>
      </c>
      <c r="K619" s="243">
        <v>0</v>
      </c>
      <c r="L619" s="243">
        <v>51</v>
      </c>
      <c r="M619" s="243" t="s">
        <v>74</v>
      </c>
      <c r="N619" s="243">
        <v>868</v>
      </c>
      <c r="O619" s="249">
        <v>1</v>
      </c>
      <c r="P619" s="249">
        <v>46</v>
      </c>
      <c r="Q619" s="249">
        <v>1056</v>
      </c>
      <c r="R619" s="410">
        <f t="shared" si="11"/>
        <v>1924</v>
      </c>
      <c r="S619" s="462">
        <v>529</v>
      </c>
      <c r="T619" s="387">
        <v>600</v>
      </c>
    </row>
    <row r="620" spans="1:20" x14ac:dyDescent="0.25">
      <c r="A620" s="387">
        <v>601</v>
      </c>
      <c r="B620" s="137"/>
      <c r="C620" s="137"/>
      <c r="D620" s="83" t="s">
        <v>1520</v>
      </c>
      <c r="E620" s="426" t="s">
        <v>1521</v>
      </c>
      <c r="F620" s="395">
        <v>2002</v>
      </c>
      <c r="G620" s="66" t="s">
        <v>7</v>
      </c>
      <c r="H620" s="395" t="s">
        <v>949</v>
      </c>
      <c r="I620" s="395" t="s">
        <v>605</v>
      </c>
      <c r="J620" s="395" t="s">
        <v>592</v>
      </c>
      <c r="K620" s="243">
        <v>0</v>
      </c>
      <c r="L620" s="243">
        <v>44</v>
      </c>
      <c r="M620" s="243">
        <v>82</v>
      </c>
      <c r="N620" s="243">
        <v>944</v>
      </c>
      <c r="O620" s="249">
        <v>2</v>
      </c>
      <c r="P620" s="249" t="s">
        <v>116</v>
      </c>
      <c r="Q620" s="249">
        <v>980</v>
      </c>
      <c r="R620" s="410">
        <f t="shared" si="11"/>
        <v>1924</v>
      </c>
      <c r="S620" s="462">
        <v>529</v>
      </c>
      <c r="T620" s="387">
        <v>601</v>
      </c>
    </row>
    <row r="621" spans="1:20" x14ac:dyDescent="0.25">
      <c r="A621" s="387">
        <v>602</v>
      </c>
      <c r="B621" s="137"/>
      <c r="C621" s="137"/>
      <c r="D621" s="83" t="s">
        <v>1020</v>
      </c>
      <c r="E621" s="426" t="s">
        <v>1522</v>
      </c>
      <c r="F621" s="395">
        <v>2002</v>
      </c>
      <c r="G621" s="66" t="s">
        <v>7</v>
      </c>
      <c r="H621" s="395" t="s">
        <v>1062</v>
      </c>
      <c r="I621" s="395" t="s">
        <v>591</v>
      </c>
      <c r="J621" s="395" t="s">
        <v>592</v>
      </c>
      <c r="K621" s="243">
        <v>0</v>
      </c>
      <c r="L621" s="243">
        <v>42</v>
      </c>
      <c r="M621" s="243">
        <v>53</v>
      </c>
      <c r="N621" s="243">
        <v>972</v>
      </c>
      <c r="O621" s="249">
        <v>2</v>
      </c>
      <c r="P621" s="249">
        <v>12</v>
      </c>
      <c r="Q621" s="249">
        <v>952</v>
      </c>
      <c r="R621" s="410">
        <f t="shared" si="11"/>
        <v>1924</v>
      </c>
      <c r="S621" s="462">
        <v>529</v>
      </c>
      <c r="T621" s="387">
        <v>602</v>
      </c>
    </row>
    <row r="622" spans="1:20" x14ac:dyDescent="0.25">
      <c r="A622" s="387">
        <v>603</v>
      </c>
      <c r="B622" s="137"/>
      <c r="C622" s="137"/>
      <c r="D622" s="83" t="s">
        <v>1523</v>
      </c>
      <c r="E622" s="426" t="s">
        <v>1524</v>
      </c>
      <c r="F622" s="395">
        <v>2002</v>
      </c>
      <c r="G622" s="66" t="s">
        <v>7</v>
      </c>
      <c r="H622" s="395" t="s">
        <v>642</v>
      </c>
      <c r="I622" s="395" t="s">
        <v>598</v>
      </c>
      <c r="J622" s="395" t="s">
        <v>592</v>
      </c>
      <c r="K622" s="243">
        <v>0</v>
      </c>
      <c r="L622" s="243">
        <v>46</v>
      </c>
      <c r="M622" s="243">
        <v>57</v>
      </c>
      <c r="N622" s="243">
        <v>924</v>
      </c>
      <c r="O622" s="249">
        <v>2</v>
      </c>
      <c r="P622" s="249" t="s">
        <v>74</v>
      </c>
      <c r="Q622" s="249">
        <v>1000</v>
      </c>
      <c r="R622" s="410">
        <f t="shared" si="11"/>
        <v>1924</v>
      </c>
      <c r="S622" s="462">
        <v>529</v>
      </c>
      <c r="T622" s="387">
        <v>603</v>
      </c>
    </row>
    <row r="623" spans="1:20" x14ac:dyDescent="0.25">
      <c r="A623" s="387">
        <v>604</v>
      </c>
      <c r="B623" s="137"/>
      <c r="C623" s="137"/>
      <c r="D623" s="83" t="s">
        <v>690</v>
      </c>
      <c r="E623" s="426" t="s">
        <v>1525</v>
      </c>
      <c r="F623" s="395">
        <v>2002</v>
      </c>
      <c r="G623" s="66" t="s">
        <v>7</v>
      </c>
      <c r="H623" s="395" t="s">
        <v>839</v>
      </c>
      <c r="I623" s="395" t="s">
        <v>598</v>
      </c>
      <c r="J623" s="395" t="s">
        <v>592</v>
      </c>
      <c r="K623" s="243">
        <v>0</v>
      </c>
      <c r="L623" s="243">
        <v>50</v>
      </c>
      <c r="M623" s="243">
        <v>10</v>
      </c>
      <c r="N623" s="243">
        <v>880</v>
      </c>
      <c r="O623" s="249">
        <v>1</v>
      </c>
      <c r="P623" s="249">
        <v>49</v>
      </c>
      <c r="Q623" s="249">
        <v>1044</v>
      </c>
      <c r="R623" s="410">
        <f t="shared" si="11"/>
        <v>1924</v>
      </c>
      <c r="S623" s="462">
        <v>529</v>
      </c>
      <c r="T623" s="387">
        <v>604</v>
      </c>
    </row>
    <row r="624" spans="1:20" x14ac:dyDescent="0.25">
      <c r="A624" s="387">
        <v>605</v>
      </c>
      <c r="B624" s="137"/>
      <c r="C624" s="137"/>
      <c r="D624" s="83" t="s">
        <v>1088</v>
      </c>
      <c r="E624" s="426" t="s">
        <v>755</v>
      </c>
      <c r="F624" s="395">
        <v>2003</v>
      </c>
      <c r="G624" s="66" t="s">
        <v>7</v>
      </c>
      <c r="H624" s="395" t="s">
        <v>782</v>
      </c>
      <c r="I624" s="395" t="s">
        <v>591</v>
      </c>
      <c r="J624" s="395" t="s">
        <v>592</v>
      </c>
      <c r="K624" s="243">
        <v>0</v>
      </c>
      <c r="L624" s="243">
        <v>49</v>
      </c>
      <c r="M624" s="243">
        <v>93</v>
      </c>
      <c r="N624" s="243">
        <v>884</v>
      </c>
      <c r="O624" s="249">
        <v>1</v>
      </c>
      <c r="P624" s="249">
        <v>50</v>
      </c>
      <c r="Q624" s="249">
        <v>1040</v>
      </c>
      <c r="R624" s="410">
        <f t="shared" si="11"/>
        <v>1924</v>
      </c>
      <c r="S624" s="462">
        <v>529</v>
      </c>
      <c r="T624" s="387">
        <v>605</v>
      </c>
    </row>
    <row r="625" spans="1:20" x14ac:dyDescent="0.25">
      <c r="A625" s="387">
        <v>606</v>
      </c>
      <c r="B625" s="137"/>
      <c r="C625" s="137"/>
      <c r="D625" s="83" t="s">
        <v>1526</v>
      </c>
      <c r="E625" s="426" t="s">
        <v>1527</v>
      </c>
      <c r="F625" s="395">
        <v>2002</v>
      </c>
      <c r="G625" s="66" t="s">
        <v>7</v>
      </c>
      <c r="H625" s="395" t="s">
        <v>724</v>
      </c>
      <c r="I625" s="395" t="s">
        <v>591</v>
      </c>
      <c r="J625" s="395" t="s">
        <v>592</v>
      </c>
      <c r="K625" s="243">
        <v>0</v>
      </c>
      <c r="L625" s="243">
        <v>44</v>
      </c>
      <c r="M625" s="243">
        <v>51</v>
      </c>
      <c r="N625" s="243">
        <v>948</v>
      </c>
      <c r="O625" s="249">
        <v>2</v>
      </c>
      <c r="P625" s="249" t="s">
        <v>112</v>
      </c>
      <c r="Q625" s="249">
        <v>972</v>
      </c>
      <c r="R625" s="410">
        <f t="shared" si="11"/>
        <v>1920</v>
      </c>
      <c r="S625" s="462">
        <v>542</v>
      </c>
      <c r="T625" s="387">
        <v>606</v>
      </c>
    </row>
    <row r="626" spans="1:20" x14ac:dyDescent="0.25">
      <c r="A626" s="387">
        <v>607</v>
      </c>
      <c r="B626" s="137"/>
      <c r="C626" s="137"/>
      <c r="D626" s="83" t="s">
        <v>250</v>
      </c>
      <c r="E626" s="426" t="s">
        <v>323</v>
      </c>
      <c r="F626" s="395">
        <v>2003</v>
      </c>
      <c r="G626" s="66" t="s">
        <v>7</v>
      </c>
      <c r="H626" s="395" t="s">
        <v>960</v>
      </c>
      <c r="I626" s="395" t="s">
        <v>591</v>
      </c>
      <c r="J626" s="395" t="s">
        <v>592</v>
      </c>
      <c r="K626" s="243">
        <v>0</v>
      </c>
      <c r="L626" s="243">
        <v>47</v>
      </c>
      <c r="M626" s="243">
        <v>18</v>
      </c>
      <c r="N626" s="243">
        <v>916</v>
      </c>
      <c r="O626" s="249">
        <v>1</v>
      </c>
      <c r="P626" s="249">
        <v>59</v>
      </c>
      <c r="Q626" s="249">
        <v>1004</v>
      </c>
      <c r="R626" s="410">
        <f t="shared" si="11"/>
        <v>1920</v>
      </c>
      <c r="S626" s="462">
        <v>542</v>
      </c>
      <c r="T626" s="387">
        <v>607</v>
      </c>
    </row>
    <row r="627" spans="1:20" x14ac:dyDescent="0.25">
      <c r="A627" s="387">
        <v>608</v>
      </c>
      <c r="B627" s="137"/>
      <c r="C627" s="137"/>
      <c r="D627" s="83" t="s">
        <v>1349</v>
      </c>
      <c r="E627" s="426" t="s">
        <v>1528</v>
      </c>
      <c r="F627" s="395">
        <v>2003</v>
      </c>
      <c r="G627" s="66" t="s">
        <v>7</v>
      </c>
      <c r="H627" s="395" t="s">
        <v>865</v>
      </c>
      <c r="I627" s="395" t="s">
        <v>591</v>
      </c>
      <c r="J627" s="395" t="s">
        <v>592</v>
      </c>
      <c r="K627" s="243">
        <v>0</v>
      </c>
      <c r="L627" s="243">
        <v>47</v>
      </c>
      <c r="M627" s="243" t="s">
        <v>136</v>
      </c>
      <c r="N627" s="243">
        <v>916</v>
      </c>
      <c r="O627" s="249">
        <v>1</v>
      </c>
      <c r="P627" s="249">
        <v>59</v>
      </c>
      <c r="Q627" s="249">
        <v>1004</v>
      </c>
      <c r="R627" s="410">
        <f t="shared" si="11"/>
        <v>1920</v>
      </c>
      <c r="S627" s="462">
        <v>542</v>
      </c>
      <c r="T627" s="387">
        <v>608</v>
      </c>
    </row>
    <row r="628" spans="1:20" x14ac:dyDescent="0.25">
      <c r="A628" s="387">
        <v>609</v>
      </c>
      <c r="B628" s="137"/>
      <c r="C628" s="137"/>
      <c r="D628" s="83" t="s">
        <v>1529</v>
      </c>
      <c r="E628" s="426" t="s">
        <v>981</v>
      </c>
      <c r="F628" s="395">
        <v>2002</v>
      </c>
      <c r="G628" s="66" t="s">
        <v>7</v>
      </c>
      <c r="H628" s="395" t="s">
        <v>724</v>
      </c>
      <c r="I628" s="395" t="s">
        <v>591</v>
      </c>
      <c r="J628" s="395" t="s">
        <v>592</v>
      </c>
      <c r="K628" s="243">
        <v>0</v>
      </c>
      <c r="L628" s="243">
        <v>47</v>
      </c>
      <c r="M628" s="243">
        <v>11</v>
      </c>
      <c r="N628" s="243">
        <v>916</v>
      </c>
      <c r="O628" s="249">
        <v>1</v>
      </c>
      <c r="P628" s="249">
        <v>59</v>
      </c>
      <c r="Q628" s="249">
        <v>1004</v>
      </c>
      <c r="R628" s="410">
        <f t="shared" si="11"/>
        <v>1920</v>
      </c>
      <c r="S628" s="462">
        <v>542</v>
      </c>
      <c r="T628" s="387">
        <v>609</v>
      </c>
    </row>
    <row r="629" spans="1:20" x14ac:dyDescent="0.25">
      <c r="A629" s="387">
        <v>610</v>
      </c>
      <c r="B629" s="137"/>
      <c r="C629" s="137"/>
      <c r="D629" s="83" t="s">
        <v>279</v>
      </c>
      <c r="E629" s="426" t="s">
        <v>1530</v>
      </c>
      <c r="F629" s="395">
        <v>2002</v>
      </c>
      <c r="G629" s="66" t="s">
        <v>7</v>
      </c>
      <c r="H629" s="395" t="s">
        <v>1152</v>
      </c>
      <c r="I629" s="395" t="s">
        <v>598</v>
      </c>
      <c r="J629" s="395" t="s">
        <v>592</v>
      </c>
      <c r="K629" s="243">
        <v>0</v>
      </c>
      <c r="L629" s="243">
        <v>52</v>
      </c>
      <c r="M629" s="243">
        <v>98</v>
      </c>
      <c r="N629" s="243">
        <v>848</v>
      </c>
      <c r="O629" s="249">
        <v>1</v>
      </c>
      <c r="P629" s="249">
        <v>42</v>
      </c>
      <c r="Q629" s="249">
        <v>1072</v>
      </c>
      <c r="R629" s="410">
        <f t="shared" si="11"/>
        <v>1920</v>
      </c>
      <c r="S629" s="462">
        <v>542</v>
      </c>
      <c r="T629" s="387">
        <v>610</v>
      </c>
    </row>
    <row r="630" spans="1:20" x14ac:dyDescent="0.25">
      <c r="A630" s="387">
        <v>611</v>
      </c>
      <c r="B630" s="137"/>
      <c r="C630" s="137"/>
      <c r="D630" s="83" t="s">
        <v>902</v>
      </c>
      <c r="E630" s="426" t="s">
        <v>1531</v>
      </c>
      <c r="F630" s="395">
        <v>2003</v>
      </c>
      <c r="G630" s="66" t="s">
        <v>7</v>
      </c>
      <c r="H630" s="422" t="s">
        <v>976</v>
      </c>
      <c r="I630" s="395" t="s">
        <v>591</v>
      </c>
      <c r="J630" s="395" t="s">
        <v>592</v>
      </c>
      <c r="K630" s="243">
        <v>0</v>
      </c>
      <c r="L630" s="243">
        <v>45</v>
      </c>
      <c r="M630" s="243">
        <v>90</v>
      </c>
      <c r="N630" s="243">
        <v>932</v>
      </c>
      <c r="O630" s="249">
        <v>2</v>
      </c>
      <c r="P630" s="249" t="s">
        <v>108</v>
      </c>
      <c r="Q630" s="249">
        <v>988</v>
      </c>
      <c r="R630" s="410">
        <f t="shared" si="11"/>
        <v>1920</v>
      </c>
      <c r="S630" s="462">
        <v>542</v>
      </c>
      <c r="T630" s="387">
        <v>611</v>
      </c>
    </row>
    <row r="631" spans="1:20" x14ac:dyDescent="0.25">
      <c r="A631" s="387">
        <v>612</v>
      </c>
      <c r="B631" s="137"/>
      <c r="C631" s="137"/>
      <c r="D631" s="83" t="s">
        <v>327</v>
      </c>
      <c r="E631" s="426" t="s">
        <v>1532</v>
      </c>
      <c r="F631" s="395">
        <v>2002</v>
      </c>
      <c r="G631" s="66" t="s">
        <v>7</v>
      </c>
      <c r="H631" s="395" t="s">
        <v>1200</v>
      </c>
      <c r="I631" s="395" t="s">
        <v>598</v>
      </c>
      <c r="J631" s="395" t="s">
        <v>592</v>
      </c>
      <c r="K631" s="243">
        <v>0</v>
      </c>
      <c r="L631" s="243">
        <v>53</v>
      </c>
      <c r="M631" s="243">
        <v>67</v>
      </c>
      <c r="N631" s="243">
        <v>936</v>
      </c>
      <c r="O631" s="249">
        <v>2</v>
      </c>
      <c r="P631" s="249" t="s">
        <v>138</v>
      </c>
      <c r="Q631" s="249">
        <v>984</v>
      </c>
      <c r="R631" s="410">
        <f t="shared" si="11"/>
        <v>1920</v>
      </c>
      <c r="S631" s="462">
        <v>542</v>
      </c>
      <c r="T631" s="387">
        <v>612</v>
      </c>
    </row>
    <row r="632" spans="1:20" x14ac:dyDescent="0.25">
      <c r="A632" s="387">
        <v>613</v>
      </c>
      <c r="B632" s="137"/>
      <c r="C632" s="137"/>
      <c r="D632" s="83" t="s">
        <v>1196</v>
      </c>
      <c r="E632" s="426" t="s">
        <v>1533</v>
      </c>
      <c r="F632" s="395">
        <v>2002</v>
      </c>
      <c r="G632" s="66" t="s">
        <v>7</v>
      </c>
      <c r="H632" s="395" t="s">
        <v>946</v>
      </c>
      <c r="I632" s="395" t="s">
        <v>598</v>
      </c>
      <c r="J632" s="395" t="s">
        <v>592</v>
      </c>
      <c r="K632" s="243">
        <v>0</v>
      </c>
      <c r="L632" s="243">
        <v>49</v>
      </c>
      <c r="M632" s="243">
        <v>66</v>
      </c>
      <c r="N632" s="243">
        <v>884</v>
      </c>
      <c r="O632" s="249">
        <v>1</v>
      </c>
      <c r="P632" s="249">
        <v>51</v>
      </c>
      <c r="Q632" s="249">
        <v>1036</v>
      </c>
      <c r="R632" s="410">
        <f t="shared" si="11"/>
        <v>1920</v>
      </c>
      <c r="S632" s="462">
        <v>542</v>
      </c>
      <c r="T632" s="387">
        <v>613</v>
      </c>
    </row>
    <row r="633" spans="1:20" x14ac:dyDescent="0.25">
      <c r="A633" s="387">
        <v>614</v>
      </c>
      <c r="B633" s="137"/>
      <c r="C633" s="137"/>
      <c r="D633" s="83" t="s">
        <v>1321</v>
      </c>
      <c r="E633" s="426" t="s">
        <v>1534</v>
      </c>
      <c r="F633" s="395">
        <v>2002</v>
      </c>
      <c r="G633" s="66" t="s">
        <v>7</v>
      </c>
      <c r="H633" s="395" t="s">
        <v>1464</v>
      </c>
      <c r="I633" s="395" t="s">
        <v>605</v>
      </c>
      <c r="J633" s="395" t="s">
        <v>592</v>
      </c>
      <c r="K633" s="243">
        <v>0</v>
      </c>
      <c r="L633" s="243">
        <v>45</v>
      </c>
      <c r="M633" s="243" t="s">
        <v>74</v>
      </c>
      <c r="N633" s="243">
        <v>940</v>
      </c>
      <c r="O633" s="249">
        <v>2</v>
      </c>
      <c r="P633" s="249" t="s">
        <v>116</v>
      </c>
      <c r="Q633" s="249">
        <v>980</v>
      </c>
      <c r="R633" s="410">
        <f t="shared" si="11"/>
        <v>1920</v>
      </c>
      <c r="S633" s="462">
        <v>542</v>
      </c>
      <c r="T633" s="387">
        <v>614</v>
      </c>
    </row>
    <row r="634" spans="1:20" x14ac:dyDescent="0.25">
      <c r="A634" s="387">
        <v>615</v>
      </c>
      <c r="B634" s="137"/>
      <c r="C634" s="137"/>
      <c r="D634" s="83" t="s">
        <v>822</v>
      </c>
      <c r="E634" s="426" t="s">
        <v>1535</v>
      </c>
      <c r="F634" s="395">
        <v>2002</v>
      </c>
      <c r="G634" s="66" t="s">
        <v>7</v>
      </c>
      <c r="H634" s="395" t="s">
        <v>1536</v>
      </c>
      <c r="I634" s="395" t="s">
        <v>605</v>
      </c>
      <c r="J634" s="395" t="s">
        <v>679</v>
      </c>
      <c r="K634" s="243">
        <v>0</v>
      </c>
      <c r="L634" s="243">
        <v>52</v>
      </c>
      <c r="M634" s="243">
        <v>74</v>
      </c>
      <c r="N634" s="243">
        <v>848</v>
      </c>
      <c r="O634" s="249">
        <v>1</v>
      </c>
      <c r="P634" s="249">
        <v>42</v>
      </c>
      <c r="Q634" s="249">
        <v>1072</v>
      </c>
      <c r="R634" s="410">
        <f t="shared" si="11"/>
        <v>1920</v>
      </c>
      <c r="S634" s="462">
        <v>542</v>
      </c>
      <c r="T634" s="387">
        <v>615</v>
      </c>
    </row>
    <row r="635" spans="1:20" x14ac:dyDescent="0.25">
      <c r="A635" s="387">
        <v>616</v>
      </c>
      <c r="B635" s="137"/>
      <c r="C635" s="137"/>
      <c r="D635" s="83" t="s">
        <v>1537</v>
      </c>
      <c r="E635" s="426" t="s">
        <v>743</v>
      </c>
      <c r="F635" s="395">
        <v>2002</v>
      </c>
      <c r="G635" s="66" t="s">
        <v>7</v>
      </c>
      <c r="H635" s="395" t="s">
        <v>1341</v>
      </c>
      <c r="I635" s="395" t="s">
        <v>598</v>
      </c>
      <c r="J635" s="395" t="s">
        <v>592</v>
      </c>
      <c r="K635" s="243">
        <v>0</v>
      </c>
      <c r="L635" s="243">
        <v>47</v>
      </c>
      <c r="M635" s="243" t="s">
        <v>74</v>
      </c>
      <c r="N635" s="243">
        <v>916</v>
      </c>
      <c r="O635" s="249">
        <v>1</v>
      </c>
      <c r="P635" s="249">
        <v>59</v>
      </c>
      <c r="Q635" s="249">
        <v>1004</v>
      </c>
      <c r="R635" s="410">
        <f t="shared" si="11"/>
        <v>1920</v>
      </c>
      <c r="S635" s="462">
        <v>542</v>
      </c>
      <c r="T635" s="387">
        <v>616</v>
      </c>
    </row>
    <row r="636" spans="1:20" x14ac:dyDescent="0.25">
      <c r="A636" s="387">
        <v>617</v>
      </c>
      <c r="B636" s="137"/>
      <c r="C636" s="137"/>
      <c r="D636" s="83" t="s">
        <v>1488</v>
      </c>
      <c r="E636" s="426" t="s">
        <v>1538</v>
      </c>
      <c r="F636" s="395">
        <v>2002</v>
      </c>
      <c r="G636" s="66" t="s">
        <v>7</v>
      </c>
      <c r="H636" s="395" t="s">
        <v>737</v>
      </c>
      <c r="I636" s="395" t="s">
        <v>598</v>
      </c>
      <c r="J636" s="395" t="s">
        <v>592</v>
      </c>
      <c r="K636" s="243">
        <v>0</v>
      </c>
      <c r="L636" s="243">
        <v>49</v>
      </c>
      <c r="M636" s="243">
        <v>37</v>
      </c>
      <c r="N636" s="243">
        <v>888</v>
      </c>
      <c r="O636" s="249">
        <v>1</v>
      </c>
      <c r="P636" s="249">
        <v>52</v>
      </c>
      <c r="Q636" s="249">
        <v>1032</v>
      </c>
      <c r="R636" s="410">
        <f t="shared" si="11"/>
        <v>1920</v>
      </c>
      <c r="S636" s="462">
        <v>542</v>
      </c>
      <c r="T636" s="387">
        <v>617</v>
      </c>
    </row>
    <row r="637" spans="1:20" x14ac:dyDescent="0.25">
      <c r="A637" s="387">
        <v>618</v>
      </c>
      <c r="B637" s="137"/>
      <c r="C637" s="137"/>
      <c r="D637" s="83" t="s">
        <v>1539</v>
      </c>
      <c r="E637" s="426" t="s">
        <v>1540</v>
      </c>
      <c r="F637" s="395">
        <v>2002</v>
      </c>
      <c r="G637" s="66" t="s">
        <v>7</v>
      </c>
      <c r="H637" s="395" t="s">
        <v>1313</v>
      </c>
      <c r="I637" s="395" t="s">
        <v>605</v>
      </c>
      <c r="J637" s="395" t="s">
        <v>592</v>
      </c>
      <c r="K637" s="243">
        <v>0</v>
      </c>
      <c r="L637" s="243">
        <v>45</v>
      </c>
      <c r="M637" s="243" t="s">
        <v>74</v>
      </c>
      <c r="N637" s="243">
        <v>940</v>
      </c>
      <c r="O637" s="249">
        <v>2</v>
      </c>
      <c r="P637" s="249" t="s">
        <v>116</v>
      </c>
      <c r="Q637" s="249">
        <v>980</v>
      </c>
      <c r="R637" s="410">
        <f t="shared" si="11"/>
        <v>1920</v>
      </c>
      <c r="S637" s="462">
        <v>542</v>
      </c>
      <c r="T637" s="387">
        <v>618</v>
      </c>
    </row>
    <row r="638" spans="1:20" x14ac:dyDescent="0.25">
      <c r="A638" s="387">
        <v>619</v>
      </c>
      <c r="B638" s="137"/>
      <c r="C638" s="137"/>
      <c r="D638" s="83" t="s">
        <v>1541</v>
      </c>
      <c r="E638" s="426" t="s">
        <v>1542</v>
      </c>
      <c r="F638" s="395">
        <v>2003</v>
      </c>
      <c r="G638" s="66" t="s">
        <v>7</v>
      </c>
      <c r="H638" s="395" t="s">
        <v>702</v>
      </c>
      <c r="I638" s="395" t="s">
        <v>591</v>
      </c>
      <c r="J638" s="395" t="s">
        <v>592</v>
      </c>
      <c r="K638" s="243">
        <v>0</v>
      </c>
      <c r="L638" s="243">
        <v>49</v>
      </c>
      <c r="M638" s="243">
        <v>67</v>
      </c>
      <c r="N638" s="243">
        <v>920</v>
      </c>
      <c r="O638" s="249">
        <v>2</v>
      </c>
      <c r="P638" s="249" t="s">
        <v>14</v>
      </c>
      <c r="Q638" s="249">
        <v>996</v>
      </c>
      <c r="R638" s="410">
        <f t="shared" si="11"/>
        <v>1916</v>
      </c>
      <c r="S638" s="462">
        <v>555</v>
      </c>
      <c r="T638" s="387">
        <v>619</v>
      </c>
    </row>
    <row r="639" spans="1:20" x14ac:dyDescent="0.25">
      <c r="A639" s="387">
        <v>620</v>
      </c>
      <c r="B639" s="137"/>
      <c r="C639" s="137"/>
      <c r="D639" s="83" t="s">
        <v>819</v>
      </c>
      <c r="E639" s="426" t="s">
        <v>1543</v>
      </c>
      <c r="F639" s="395">
        <v>2002</v>
      </c>
      <c r="G639" s="66" t="s">
        <v>7</v>
      </c>
      <c r="H639" s="395" t="s">
        <v>1536</v>
      </c>
      <c r="I639" s="395" t="s">
        <v>605</v>
      </c>
      <c r="J639" s="395" t="s">
        <v>679</v>
      </c>
      <c r="K639" s="243">
        <v>0</v>
      </c>
      <c r="L639" s="243">
        <v>42</v>
      </c>
      <c r="M639" s="243">
        <v>11</v>
      </c>
      <c r="N639" s="243">
        <v>976</v>
      </c>
      <c r="O639" s="249">
        <v>2</v>
      </c>
      <c r="P639" s="249">
        <v>15</v>
      </c>
      <c r="Q639" s="249">
        <v>940</v>
      </c>
      <c r="R639" s="410">
        <f t="shared" si="11"/>
        <v>1916</v>
      </c>
      <c r="S639" s="462">
        <v>555</v>
      </c>
      <c r="T639" s="387">
        <v>620</v>
      </c>
    </row>
    <row r="640" spans="1:20" x14ac:dyDescent="0.25">
      <c r="A640" s="387">
        <v>621</v>
      </c>
      <c r="B640" s="137"/>
      <c r="C640" s="137"/>
      <c r="D640" s="83" t="s">
        <v>1415</v>
      </c>
      <c r="E640" s="426" t="s">
        <v>1544</v>
      </c>
      <c r="F640" s="395">
        <v>2002</v>
      </c>
      <c r="G640" s="66" t="s">
        <v>7</v>
      </c>
      <c r="H640" s="395" t="s">
        <v>886</v>
      </c>
      <c r="I640" s="395" t="s">
        <v>591</v>
      </c>
      <c r="J640" s="395" t="s">
        <v>592</v>
      </c>
      <c r="K640" s="243">
        <v>0</v>
      </c>
      <c r="L640" s="243">
        <v>42</v>
      </c>
      <c r="M640" s="243">
        <v>13</v>
      </c>
      <c r="N640" s="243">
        <v>976</v>
      </c>
      <c r="O640" s="249">
        <v>2</v>
      </c>
      <c r="P640" s="249">
        <v>15</v>
      </c>
      <c r="Q640" s="249">
        <v>940</v>
      </c>
      <c r="R640" s="410">
        <f t="shared" si="11"/>
        <v>1916</v>
      </c>
      <c r="S640" s="462">
        <v>555</v>
      </c>
      <c r="T640" s="387">
        <v>621</v>
      </c>
    </row>
    <row r="641" spans="1:20" x14ac:dyDescent="0.25">
      <c r="A641" s="387">
        <v>622</v>
      </c>
      <c r="B641" s="137"/>
      <c r="C641" s="137"/>
      <c r="D641" s="83" t="s">
        <v>1068</v>
      </c>
      <c r="E641" s="426" t="s">
        <v>1154</v>
      </c>
      <c r="F641" s="395">
        <v>2002</v>
      </c>
      <c r="G641" s="66" t="s">
        <v>7</v>
      </c>
      <c r="H641" s="395" t="s">
        <v>1283</v>
      </c>
      <c r="I641" s="395" t="s">
        <v>591</v>
      </c>
      <c r="J641" s="395" t="s">
        <v>592</v>
      </c>
      <c r="K641" s="243">
        <v>0</v>
      </c>
      <c r="L641" s="243">
        <v>45</v>
      </c>
      <c r="M641" s="243">
        <v>68</v>
      </c>
      <c r="N641" s="243">
        <v>932</v>
      </c>
      <c r="O641" s="249">
        <v>2</v>
      </c>
      <c r="P641" s="249" t="s">
        <v>138</v>
      </c>
      <c r="Q641" s="249">
        <v>984</v>
      </c>
      <c r="R641" s="410">
        <f t="shared" si="11"/>
        <v>1916</v>
      </c>
      <c r="S641" s="462">
        <v>555</v>
      </c>
      <c r="T641" s="387">
        <v>622</v>
      </c>
    </row>
    <row r="642" spans="1:20" x14ac:dyDescent="0.25">
      <c r="A642" s="387">
        <v>623</v>
      </c>
      <c r="B642" s="137"/>
      <c r="C642" s="137"/>
      <c r="D642" s="83" t="s">
        <v>690</v>
      </c>
      <c r="E642" s="426" t="s">
        <v>799</v>
      </c>
      <c r="F642" s="395">
        <v>2003</v>
      </c>
      <c r="G642" s="66" t="s">
        <v>7</v>
      </c>
      <c r="H642" s="395" t="s">
        <v>1418</v>
      </c>
      <c r="I642" s="395" t="s">
        <v>598</v>
      </c>
      <c r="J642" s="395" t="s">
        <v>592</v>
      </c>
      <c r="K642" s="243">
        <v>0</v>
      </c>
      <c r="L642" s="243">
        <v>44</v>
      </c>
      <c r="M642" s="243" t="s">
        <v>108</v>
      </c>
      <c r="N642" s="243">
        <v>952</v>
      </c>
      <c r="O642" s="249">
        <v>2</v>
      </c>
      <c r="P642" s="249" t="s">
        <v>125</v>
      </c>
      <c r="Q642" s="249">
        <v>964</v>
      </c>
      <c r="R642" s="410">
        <f t="shared" si="11"/>
        <v>1916</v>
      </c>
      <c r="S642" s="462">
        <v>555</v>
      </c>
      <c r="T642" s="387">
        <v>623</v>
      </c>
    </row>
    <row r="643" spans="1:20" x14ac:dyDescent="0.25">
      <c r="A643" s="387">
        <v>624</v>
      </c>
      <c r="B643" s="137"/>
      <c r="C643" s="137"/>
      <c r="D643" s="83" t="s">
        <v>1545</v>
      </c>
      <c r="E643" s="426" t="s">
        <v>1546</v>
      </c>
      <c r="F643" s="395">
        <v>2002</v>
      </c>
      <c r="G643" s="66" t="s">
        <v>7</v>
      </c>
      <c r="H643" s="395" t="s">
        <v>668</v>
      </c>
      <c r="I643" s="395" t="s">
        <v>591</v>
      </c>
      <c r="J643" s="395" t="s">
        <v>592</v>
      </c>
      <c r="K643" s="243">
        <v>0</v>
      </c>
      <c r="L643" s="243">
        <v>52</v>
      </c>
      <c r="M643" s="243">
        <v>10</v>
      </c>
      <c r="N643" s="243">
        <v>856</v>
      </c>
      <c r="O643" s="249">
        <v>1</v>
      </c>
      <c r="P643" s="249">
        <v>45</v>
      </c>
      <c r="Q643" s="249">
        <v>1060</v>
      </c>
      <c r="R643" s="410">
        <f t="shared" si="11"/>
        <v>1916</v>
      </c>
      <c r="S643" s="462">
        <v>555</v>
      </c>
      <c r="T643" s="387">
        <v>624</v>
      </c>
    </row>
    <row r="644" spans="1:20" x14ac:dyDescent="0.25">
      <c r="A644" s="387">
        <v>625</v>
      </c>
      <c r="B644" s="137"/>
      <c r="C644" s="137"/>
      <c r="D644" s="83" t="s">
        <v>1547</v>
      </c>
      <c r="E644" s="426" t="s">
        <v>1548</v>
      </c>
      <c r="F644" s="395">
        <v>2002</v>
      </c>
      <c r="G644" s="66" t="s">
        <v>7</v>
      </c>
      <c r="H644" s="395" t="s">
        <v>639</v>
      </c>
      <c r="I644" s="395" t="s">
        <v>598</v>
      </c>
      <c r="J644" s="395" t="s">
        <v>592</v>
      </c>
      <c r="K644" s="243">
        <v>0</v>
      </c>
      <c r="L644" s="243">
        <v>45</v>
      </c>
      <c r="M644" s="243" t="s">
        <v>108</v>
      </c>
      <c r="N644" s="243">
        <v>940</v>
      </c>
      <c r="O644" s="249">
        <v>2</v>
      </c>
      <c r="P644" s="249" t="s">
        <v>120</v>
      </c>
      <c r="Q644" s="249">
        <v>976</v>
      </c>
      <c r="R644" s="410">
        <f t="shared" si="11"/>
        <v>1916</v>
      </c>
      <c r="S644" s="462">
        <v>555</v>
      </c>
      <c r="T644" s="387">
        <v>625</v>
      </c>
    </row>
    <row r="645" spans="1:20" x14ac:dyDescent="0.25">
      <c r="A645" s="387">
        <v>626</v>
      </c>
      <c r="B645" s="137"/>
      <c r="C645" s="137"/>
      <c r="D645" s="83" t="s">
        <v>1549</v>
      </c>
      <c r="E645" s="426" t="s">
        <v>1550</v>
      </c>
      <c r="F645" s="395">
        <v>2003</v>
      </c>
      <c r="G645" s="66" t="s">
        <v>7</v>
      </c>
      <c r="H645" s="395" t="s">
        <v>1487</v>
      </c>
      <c r="I645" s="395" t="s">
        <v>598</v>
      </c>
      <c r="J645" s="395" t="s">
        <v>592</v>
      </c>
      <c r="K645" s="243">
        <v>0</v>
      </c>
      <c r="L645" s="243">
        <v>45</v>
      </c>
      <c r="M645" s="243" t="s">
        <v>74</v>
      </c>
      <c r="N645" s="243">
        <v>940</v>
      </c>
      <c r="O645" s="249">
        <v>2</v>
      </c>
      <c r="P645" s="249" t="s">
        <v>120</v>
      </c>
      <c r="Q645" s="249">
        <v>976</v>
      </c>
      <c r="R645" s="410">
        <f t="shared" si="11"/>
        <v>1916</v>
      </c>
      <c r="S645" s="462">
        <v>555</v>
      </c>
      <c r="T645" s="387">
        <v>626</v>
      </c>
    </row>
    <row r="646" spans="1:20" x14ac:dyDescent="0.25">
      <c r="A646" s="387">
        <v>627</v>
      </c>
      <c r="B646" s="137"/>
      <c r="C646" s="137"/>
      <c r="D646" s="83" t="s">
        <v>1551</v>
      </c>
      <c r="E646" s="426" t="s">
        <v>1449</v>
      </c>
      <c r="F646" s="395">
        <v>2003</v>
      </c>
      <c r="G646" s="66" t="s">
        <v>7</v>
      </c>
      <c r="H646" s="395" t="s">
        <v>1552</v>
      </c>
      <c r="I646" s="395" t="s">
        <v>605</v>
      </c>
      <c r="J646" s="395" t="s">
        <v>592</v>
      </c>
      <c r="K646" s="243">
        <v>0</v>
      </c>
      <c r="L646" s="243">
        <v>47</v>
      </c>
      <c r="M646" s="243" t="s">
        <v>74</v>
      </c>
      <c r="N646" s="243">
        <v>916</v>
      </c>
      <c r="O646" s="249">
        <v>2</v>
      </c>
      <c r="P646" s="249" t="s">
        <v>74</v>
      </c>
      <c r="Q646" s="249">
        <v>1000</v>
      </c>
      <c r="R646" s="410">
        <f t="shared" si="11"/>
        <v>1916</v>
      </c>
      <c r="S646" s="462">
        <v>555</v>
      </c>
      <c r="T646" s="387">
        <v>627</v>
      </c>
    </row>
    <row r="647" spans="1:20" x14ac:dyDescent="0.25">
      <c r="A647" s="387">
        <v>628</v>
      </c>
      <c r="B647" s="137"/>
      <c r="C647" s="137"/>
      <c r="D647" s="83" t="s">
        <v>1503</v>
      </c>
      <c r="E647" s="426" t="s">
        <v>1553</v>
      </c>
      <c r="F647" s="395">
        <v>2002</v>
      </c>
      <c r="G647" s="66" t="s">
        <v>7</v>
      </c>
      <c r="H647" s="395" t="s">
        <v>1554</v>
      </c>
      <c r="I647" s="395" t="s">
        <v>598</v>
      </c>
      <c r="J647" s="395" t="s">
        <v>592</v>
      </c>
      <c r="K647" s="243">
        <v>0</v>
      </c>
      <c r="L647" s="243">
        <v>52</v>
      </c>
      <c r="M647" s="243" t="s">
        <v>74</v>
      </c>
      <c r="N647" s="243">
        <v>856</v>
      </c>
      <c r="O647" s="249">
        <v>1</v>
      </c>
      <c r="P647" s="249">
        <v>45</v>
      </c>
      <c r="Q647" s="249">
        <v>1060</v>
      </c>
      <c r="R647" s="410">
        <f t="shared" si="11"/>
        <v>1916</v>
      </c>
      <c r="S647" s="462">
        <v>555</v>
      </c>
      <c r="T647" s="387">
        <v>628</v>
      </c>
    </row>
    <row r="648" spans="1:20" x14ac:dyDescent="0.25">
      <c r="A648" s="387">
        <v>629</v>
      </c>
      <c r="B648" s="137"/>
      <c r="C648" s="122"/>
      <c r="D648" s="439" t="s">
        <v>564</v>
      </c>
      <c r="E648" s="439"/>
      <c r="F648" s="67">
        <v>2002</v>
      </c>
      <c r="G648" s="67" t="s">
        <v>476</v>
      </c>
      <c r="H648" s="413" t="s">
        <v>477</v>
      </c>
      <c r="I648" s="83" t="s">
        <v>478</v>
      </c>
      <c r="J648" s="66" t="s">
        <v>479</v>
      </c>
      <c r="K648" s="243" t="s">
        <v>105</v>
      </c>
      <c r="L648" s="243" t="s">
        <v>187</v>
      </c>
      <c r="M648" s="243" t="s">
        <v>62</v>
      </c>
      <c r="N648" s="370">
        <v>904</v>
      </c>
      <c r="O648" s="249" t="s">
        <v>13</v>
      </c>
      <c r="P648" s="249" t="s">
        <v>106</v>
      </c>
      <c r="Q648" s="369">
        <v>1008</v>
      </c>
      <c r="R648" s="373">
        <f t="shared" si="11"/>
        <v>1912</v>
      </c>
      <c r="S648" s="409">
        <v>55</v>
      </c>
      <c r="T648" s="387">
        <v>629</v>
      </c>
    </row>
    <row r="649" spans="1:20" x14ac:dyDescent="0.25">
      <c r="A649" s="387">
        <v>630</v>
      </c>
      <c r="B649" s="137"/>
      <c r="C649" s="137"/>
      <c r="D649" s="83" t="s">
        <v>936</v>
      </c>
      <c r="E649" s="426" t="s">
        <v>1555</v>
      </c>
      <c r="F649" s="395">
        <v>2003</v>
      </c>
      <c r="G649" s="66" t="s">
        <v>7</v>
      </c>
      <c r="H649" s="395" t="s">
        <v>960</v>
      </c>
      <c r="I649" s="395" t="s">
        <v>591</v>
      </c>
      <c r="J649" s="395" t="s">
        <v>592</v>
      </c>
      <c r="K649" s="243">
        <v>0</v>
      </c>
      <c r="L649" s="243">
        <v>45</v>
      </c>
      <c r="M649" s="243" t="s">
        <v>108</v>
      </c>
      <c r="N649" s="243">
        <v>940</v>
      </c>
      <c r="O649" s="249">
        <v>2</v>
      </c>
      <c r="P649" s="249" t="s">
        <v>112</v>
      </c>
      <c r="Q649" s="249">
        <v>972</v>
      </c>
      <c r="R649" s="410">
        <f t="shared" si="11"/>
        <v>1912</v>
      </c>
      <c r="S649" s="462">
        <v>565</v>
      </c>
      <c r="T649" s="387">
        <v>630</v>
      </c>
    </row>
    <row r="650" spans="1:20" x14ac:dyDescent="0.25">
      <c r="A650" s="387">
        <v>631</v>
      </c>
      <c r="B650" s="137"/>
      <c r="C650" s="137"/>
      <c r="D650" s="83" t="s">
        <v>375</v>
      </c>
      <c r="E650" s="426" t="s">
        <v>1556</v>
      </c>
      <c r="F650" s="395">
        <v>2003</v>
      </c>
      <c r="G650" s="66" t="s">
        <v>7</v>
      </c>
      <c r="H650" s="395" t="s">
        <v>1557</v>
      </c>
      <c r="I650" s="395" t="s">
        <v>591</v>
      </c>
      <c r="J650" s="395" t="s">
        <v>592</v>
      </c>
      <c r="K650" s="243">
        <v>0</v>
      </c>
      <c r="L650" s="243">
        <v>44</v>
      </c>
      <c r="M650" s="243" t="s">
        <v>74</v>
      </c>
      <c r="N650" s="243">
        <v>952</v>
      </c>
      <c r="O650" s="249">
        <v>2</v>
      </c>
      <c r="P650" s="249">
        <v>10</v>
      </c>
      <c r="Q650" s="249">
        <v>960</v>
      </c>
      <c r="R650" s="410">
        <f t="shared" si="11"/>
        <v>1912</v>
      </c>
      <c r="S650" s="462">
        <v>565</v>
      </c>
      <c r="T650" s="387">
        <v>631</v>
      </c>
    </row>
    <row r="651" spans="1:20" x14ac:dyDescent="0.25">
      <c r="A651" s="387">
        <v>632</v>
      </c>
      <c r="B651" s="137"/>
      <c r="C651" s="137"/>
      <c r="D651" s="83" t="s">
        <v>301</v>
      </c>
      <c r="E651" s="426" t="s">
        <v>1558</v>
      </c>
      <c r="F651" s="395">
        <v>2002</v>
      </c>
      <c r="G651" s="66" t="s">
        <v>7</v>
      </c>
      <c r="H651" s="395" t="s">
        <v>702</v>
      </c>
      <c r="I651" s="395" t="s">
        <v>591</v>
      </c>
      <c r="J651" s="395" t="s">
        <v>592</v>
      </c>
      <c r="K651" s="243">
        <v>0</v>
      </c>
      <c r="L651" s="243">
        <v>50</v>
      </c>
      <c r="M651" s="243">
        <v>22</v>
      </c>
      <c r="N651" s="243">
        <v>880</v>
      </c>
      <c r="O651" s="249">
        <v>1</v>
      </c>
      <c r="P651" s="249">
        <v>52</v>
      </c>
      <c r="Q651" s="249">
        <v>1032</v>
      </c>
      <c r="R651" s="410">
        <f t="shared" si="11"/>
        <v>1912</v>
      </c>
      <c r="S651" s="462">
        <v>565</v>
      </c>
      <c r="T651" s="387">
        <v>632</v>
      </c>
    </row>
    <row r="652" spans="1:20" x14ac:dyDescent="0.25">
      <c r="A652" s="387">
        <v>633</v>
      </c>
      <c r="B652" s="137"/>
      <c r="C652" s="137"/>
      <c r="D652" s="83" t="s">
        <v>1105</v>
      </c>
      <c r="E652" s="426" t="s">
        <v>1559</v>
      </c>
      <c r="F652" s="395">
        <v>2002</v>
      </c>
      <c r="G652" s="66" t="s">
        <v>7</v>
      </c>
      <c r="H652" s="395" t="s">
        <v>639</v>
      </c>
      <c r="I652" s="395" t="s">
        <v>598</v>
      </c>
      <c r="J652" s="395" t="s">
        <v>592</v>
      </c>
      <c r="K652" s="243">
        <v>0</v>
      </c>
      <c r="L652" s="243">
        <v>50</v>
      </c>
      <c r="M652" s="243">
        <v>59</v>
      </c>
      <c r="N652" s="243">
        <v>876</v>
      </c>
      <c r="O652" s="249">
        <v>1</v>
      </c>
      <c r="P652" s="249">
        <v>51</v>
      </c>
      <c r="Q652" s="249">
        <v>1036</v>
      </c>
      <c r="R652" s="410">
        <f t="shared" si="11"/>
        <v>1912</v>
      </c>
      <c r="S652" s="462">
        <v>565</v>
      </c>
      <c r="T652" s="387">
        <v>633</v>
      </c>
    </row>
    <row r="653" spans="1:20" x14ac:dyDescent="0.25">
      <c r="A653" s="387">
        <v>634</v>
      </c>
      <c r="B653" s="137"/>
      <c r="C653" s="137"/>
      <c r="D653" s="83" t="s">
        <v>278</v>
      </c>
      <c r="E653" s="426" t="s">
        <v>1560</v>
      </c>
      <c r="F653" s="395">
        <v>2003</v>
      </c>
      <c r="G653" s="66" t="s">
        <v>7</v>
      </c>
      <c r="H653" s="395" t="s">
        <v>654</v>
      </c>
      <c r="I653" s="395" t="s">
        <v>591</v>
      </c>
      <c r="J653" s="395" t="s">
        <v>592</v>
      </c>
      <c r="K653" s="243">
        <v>0</v>
      </c>
      <c r="L653" s="243">
        <v>48</v>
      </c>
      <c r="M653" s="243" t="s">
        <v>136</v>
      </c>
      <c r="N653" s="243">
        <v>904</v>
      </c>
      <c r="O653" s="249">
        <v>1</v>
      </c>
      <c r="P653" s="249">
        <v>58</v>
      </c>
      <c r="Q653" s="249">
        <v>1008</v>
      </c>
      <c r="R653" s="410">
        <f t="shared" si="11"/>
        <v>1912</v>
      </c>
      <c r="S653" s="462">
        <v>565</v>
      </c>
      <c r="T653" s="387">
        <v>634</v>
      </c>
    </row>
    <row r="654" spans="1:20" x14ac:dyDescent="0.25">
      <c r="A654" s="387">
        <v>635</v>
      </c>
      <c r="B654" s="137"/>
      <c r="C654" s="137"/>
      <c r="D654" s="83" t="s">
        <v>819</v>
      </c>
      <c r="E654" s="426" t="s">
        <v>709</v>
      </c>
      <c r="F654" s="395">
        <v>2002</v>
      </c>
      <c r="G654" s="66" t="s">
        <v>7</v>
      </c>
      <c r="H654" s="395" t="s">
        <v>1228</v>
      </c>
      <c r="I654" s="395" t="s">
        <v>598</v>
      </c>
      <c r="J654" s="395" t="s">
        <v>592</v>
      </c>
      <c r="K654" s="243">
        <v>0</v>
      </c>
      <c r="L654" s="243">
        <v>46</v>
      </c>
      <c r="M654" s="243" t="s">
        <v>74</v>
      </c>
      <c r="N654" s="243">
        <v>928</v>
      </c>
      <c r="O654" s="249">
        <v>2</v>
      </c>
      <c r="P654" s="249" t="s">
        <v>138</v>
      </c>
      <c r="Q654" s="249">
        <v>984</v>
      </c>
      <c r="R654" s="410">
        <f t="shared" si="11"/>
        <v>1912</v>
      </c>
      <c r="S654" s="462">
        <v>565</v>
      </c>
      <c r="T654" s="387">
        <v>635</v>
      </c>
    </row>
    <row r="655" spans="1:20" x14ac:dyDescent="0.25">
      <c r="A655" s="387">
        <v>636</v>
      </c>
      <c r="B655" s="137"/>
      <c r="C655" s="137"/>
      <c r="D655" s="83" t="s">
        <v>1086</v>
      </c>
      <c r="E655" s="426" t="s">
        <v>854</v>
      </c>
      <c r="F655" s="395">
        <v>2002</v>
      </c>
      <c r="G655" s="66" t="s">
        <v>7</v>
      </c>
      <c r="H655" s="395" t="s">
        <v>1441</v>
      </c>
      <c r="I655" s="395" t="s">
        <v>766</v>
      </c>
      <c r="J655" s="395" t="s">
        <v>683</v>
      </c>
      <c r="K655" s="243">
        <v>0</v>
      </c>
      <c r="L655" s="243">
        <v>46</v>
      </c>
      <c r="M655" s="243">
        <v>80</v>
      </c>
      <c r="N655" s="243">
        <v>920</v>
      </c>
      <c r="O655" s="249">
        <v>2</v>
      </c>
      <c r="P655" s="249" t="s">
        <v>62</v>
      </c>
      <c r="Q655" s="249">
        <v>992</v>
      </c>
      <c r="R655" s="410">
        <f t="shared" si="11"/>
        <v>1912</v>
      </c>
      <c r="S655" s="462">
        <v>565</v>
      </c>
      <c r="T655" s="387">
        <v>636</v>
      </c>
    </row>
    <row r="656" spans="1:20" x14ac:dyDescent="0.25">
      <c r="A656" s="387">
        <v>637</v>
      </c>
      <c r="B656" s="137"/>
      <c r="C656" s="137"/>
      <c r="D656" s="83" t="s">
        <v>1561</v>
      </c>
      <c r="E656" s="426" t="s">
        <v>1562</v>
      </c>
      <c r="F656" s="395">
        <v>2002</v>
      </c>
      <c r="G656" s="66" t="s">
        <v>7</v>
      </c>
      <c r="H656" s="395" t="s">
        <v>1563</v>
      </c>
      <c r="I656" s="395" t="s">
        <v>591</v>
      </c>
      <c r="J656" s="395" t="s">
        <v>592</v>
      </c>
      <c r="K656" s="243">
        <v>0</v>
      </c>
      <c r="L656" s="243">
        <v>49</v>
      </c>
      <c r="M656" s="243" t="s">
        <v>74</v>
      </c>
      <c r="N656" s="243">
        <v>892</v>
      </c>
      <c r="O656" s="249">
        <v>1</v>
      </c>
      <c r="P656" s="249">
        <v>55</v>
      </c>
      <c r="Q656" s="249">
        <v>1020</v>
      </c>
      <c r="R656" s="410">
        <f t="shared" ref="R656:R719" si="12">SUM(N656,Q656)</f>
        <v>1912</v>
      </c>
      <c r="S656" s="462">
        <v>565</v>
      </c>
      <c r="T656" s="387">
        <v>637</v>
      </c>
    </row>
    <row r="657" spans="1:20" x14ac:dyDescent="0.25">
      <c r="A657" s="387">
        <v>638</v>
      </c>
      <c r="B657" s="137"/>
      <c r="C657" s="137"/>
      <c r="D657" s="83" t="s">
        <v>1564</v>
      </c>
      <c r="E657" s="426" t="s">
        <v>1565</v>
      </c>
      <c r="F657" s="395">
        <v>2002</v>
      </c>
      <c r="G657" s="66" t="s">
        <v>7</v>
      </c>
      <c r="H657" s="395" t="s">
        <v>1109</v>
      </c>
      <c r="I657" s="395" t="s">
        <v>598</v>
      </c>
      <c r="J657" s="395" t="s">
        <v>592</v>
      </c>
      <c r="K657" s="243">
        <v>0</v>
      </c>
      <c r="L657" s="243">
        <v>50</v>
      </c>
      <c r="M657" s="243">
        <v>91</v>
      </c>
      <c r="N657" s="243">
        <v>872</v>
      </c>
      <c r="O657" s="249">
        <v>1</v>
      </c>
      <c r="P657" s="249">
        <v>50</v>
      </c>
      <c r="Q657" s="249">
        <v>1040</v>
      </c>
      <c r="R657" s="410">
        <f t="shared" si="12"/>
        <v>1912</v>
      </c>
      <c r="S657" s="462">
        <v>565</v>
      </c>
      <c r="T657" s="387">
        <v>638</v>
      </c>
    </row>
    <row r="658" spans="1:20" x14ac:dyDescent="0.25">
      <c r="A658" s="387">
        <v>639</v>
      </c>
      <c r="B658" s="137"/>
      <c r="C658" s="137"/>
      <c r="D658" s="83" t="s">
        <v>1566</v>
      </c>
      <c r="E658" s="426" t="s">
        <v>1567</v>
      </c>
      <c r="F658" s="395">
        <v>2003</v>
      </c>
      <c r="G658" s="66" t="s">
        <v>7</v>
      </c>
      <c r="H658" s="395" t="s">
        <v>886</v>
      </c>
      <c r="I658" s="395" t="s">
        <v>591</v>
      </c>
      <c r="J658" s="395" t="s">
        <v>592</v>
      </c>
      <c r="K658" s="243">
        <v>0</v>
      </c>
      <c r="L658" s="243">
        <v>44</v>
      </c>
      <c r="M658" s="243">
        <v>78</v>
      </c>
      <c r="N658" s="243">
        <v>944</v>
      </c>
      <c r="O658" s="249">
        <v>2</v>
      </c>
      <c r="P658" s="249" t="s">
        <v>136</v>
      </c>
      <c r="Q658" s="249">
        <v>968</v>
      </c>
      <c r="R658" s="410">
        <f t="shared" si="12"/>
        <v>1912</v>
      </c>
      <c r="S658" s="462">
        <v>565</v>
      </c>
      <c r="T658" s="387">
        <v>639</v>
      </c>
    </row>
    <row r="659" spans="1:20" x14ac:dyDescent="0.25">
      <c r="A659" s="387">
        <v>640</v>
      </c>
      <c r="B659" s="137"/>
      <c r="C659" s="137"/>
      <c r="D659" s="83" t="s">
        <v>1568</v>
      </c>
      <c r="E659" s="426" t="s">
        <v>977</v>
      </c>
      <c r="F659" s="395">
        <v>2003</v>
      </c>
      <c r="G659" s="66" t="s">
        <v>7</v>
      </c>
      <c r="H659" s="395" t="s">
        <v>753</v>
      </c>
      <c r="I659" s="395" t="s">
        <v>598</v>
      </c>
      <c r="J659" s="395" t="s">
        <v>592</v>
      </c>
      <c r="K659" s="243">
        <v>0</v>
      </c>
      <c r="L659" s="243">
        <v>44</v>
      </c>
      <c r="M659" s="243">
        <v>12</v>
      </c>
      <c r="N659" s="243">
        <v>952</v>
      </c>
      <c r="O659" s="249">
        <v>2</v>
      </c>
      <c r="P659" s="249">
        <v>10</v>
      </c>
      <c r="Q659" s="249">
        <v>960</v>
      </c>
      <c r="R659" s="410">
        <f t="shared" si="12"/>
        <v>1912</v>
      </c>
      <c r="S659" s="462">
        <v>565</v>
      </c>
      <c r="T659" s="387">
        <v>640</v>
      </c>
    </row>
    <row r="660" spans="1:20" x14ac:dyDescent="0.25">
      <c r="A660" s="387">
        <v>641</v>
      </c>
      <c r="B660" s="137"/>
      <c r="C660" s="137"/>
      <c r="D660" s="83" t="s">
        <v>1066</v>
      </c>
      <c r="E660" s="426" t="s">
        <v>1569</v>
      </c>
      <c r="F660" s="395">
        <v>2002</v>
      </c>
      <c r="G660" s="66" t="s">
        <v>7</v>
      </c>
      <c r="H660" s="395" t="s">
        <v>960</v>
      </c>
      <c r="I660" s="395" t="s">
        <v>591</v>
      </c>
      <c r="J660" s="395" t="s">
        <v>592</v>
      </c>
      <c r="K660" s="243">
        <v>0</v>
      </c>
      <c r="L660" s="243">
        <v>48</v>
      </c>
      <c r="M660" s="243" t="s">
        <v>138</v>
      </c>
      <c r="N660" s="243">
        <v>904</v>
      </c>
      <c r="O660" s="249">
        <v>1</v>
      </c>
      <c r="P660" s="249">
        <v>59</v>
      </c>
      <c r="Q660" s="249">
        <v>1004</v>
      </c>
      <c r="R660" s="410">
        <f t="shared" si="12"/>
        <v>1908</v>
      </c>
      <c r="S660" s="462">
        <v>576</v>
      </c>
      <c r="T660" s="387">
        <v>641</v>
      </c>
    </row>
    <row r="661" spans="1:20" x14ac:dyDescent="0.25">
      <c r="A661" s="387">
        <v>642</v>
      </c>
      <c r="B661" s="137"/>
      <c r="C661" s="137"/>
      <c r="D661" s="83" t="s">
        <v>990</v>
      </c>
      <c r="E661" s="426" t="s">
        <v>1570</v>
      </c>
      <c r="F661" s="395">
        <v>2003</v>
      </c>
      <c r="G661" s="66" t="s">
        <v>7</v>
      </c>
      <c r="H661" s="395" t="s">
        <v>919</v>
      </c>
      <c r="I661" s="395" t="s">
        <v>598</v>
      </c>
      <c r="J661" s="395" t="s">
        <v>592</v>
      </c>
      <c r="K661" s="243">
        <v>0</v>
      </c>
      <c r="L661" s="243">
        <v>44</v>
      </c>
      <c r="M661" s="243">
        <v>83</v>
      </c>
      <c r="N661" s="243">
        <v>944</v>
      </c>
      <c r="O661" s="249">
        <v>2</v>
      </c>
      <c r="P661" s="249" t="s">
        <v>125</v>
      </c>
      <c r="Q661" s="249">
        <v>964</v>
      </c>
      <c r="R661" s="410">
        <f t="shared" si="12"/>
        <v>1908</v>
      </c>
      <c r="S661" s="462">
        <v>576</v>
      </c>
      <c r="T661" s="387">
        <v>642</v>
      </c>
    </row>
    <row r="662" spans="1:20" x14ac:dyDescent="0.25">
      <c r="A662" s="387">
        <v>643</v>
      </c>
      <c r="B662" s="137"/>
      <c r="C662" s="137"/>
      <c r="D662" s="83" t="s">
        <v>141</v>
      </c>
      <c r="E662" s="426" t="s">
        <v>1571</v>
      </c>
      <c r="F662" s="395">
        <v>2003</v>
      </c>
      <c r="G662" s="66" t="s">
        <v>7</v>
      </c>
      <c r="H662" s="395" t="s">
        <v>960</v>
      </c>
      <c r="I662" s="395" t="s">
        <v>591</v>
      </c>
      <c r="J662" s="395" t="s">
        <v>592</v>
      </c>
      <c r="K662" s="243">
        <v>0</v>
      </c>
      <c r="L662" s="243">
        <v>47</v>
      </c>
      <c r="M662" s="243" t="s">
        <v>74</v>
      </c>
      <c r="N662" s="243">
        <v>916</v>
      </c>
      <c r="O662" s="249">
        <v>2</v>
      </c>
      <c r="P662" s="249" t="s">
        <v>62</v>
      </c>
      <c r="Q662" s="249">
        <v>992</v>
      </c>
      <c r="R662" s="410">
        <f t="shared" si="12"/>
        <v>1908</v>
      </c>
      <c r="S662" s="462">
        <v>576</v>
      </c>
      <c r="T662" s="387">
        <v>643</v>
      </c>
    </row>
    <row r="663" spans="1:20" x14ac:dyDescent="0.25">
      <c r="A663" s="387">
        <v>644</v>
      </c>
      <c r="B663" s="137"/>
      <c r="C663" s="137"/>
      <c r="D663" s="83" t="s">
        <v>1448</v>
      </c>
      <c r="E663" s="426" t="s">
        <v>1572</v>
      </c>
      <c r="F663" s="395">
        <v>2002</v>
      </c>
      <c r="G663" s="66" t="s">
        <v>7</v>
      </c>
      <c r="H663" s="395" t="s">
        <v>1269</v>
      </c>
      <c r="I663" s="395" t="s">
        <v>605</v>
      </c>
      <c r="J663" s="395" t="s">
        <v>592</v>
      </c>
      <c r="K663" s="243">
        <v>0</v>
      </c>
      <c r="L663" s="243">
        <v>49</v>
      </c>
      <c r="M663" s="243" t="s">
        <v>74</v>
      </c>
      <c r="N663" s="243">
        <v>892</v>
      </c>
      <c r="O663" s="249">
        <v>1</v>
      </c>
      <c r="P663" s="249">
        <v>56</v>
      </c>
      <c r="Q663" s="249">
        <v>1016</v>
      </c>
      <c r="R663" s="410">
        <f t="shared" si="12"/>
        <v>1908</v>
      </c>
      <c r="S663" s="462">
        <v>576</v>
      </c>
      <c r="T663" s="387">
        <v>644</v>
      </c>
    </row>
    <row r="664" spans="1:20" x14ac:dyDescent="0.25">
      <c r="A664" s="387">
        <v>645</v>
      </c>
      <c r="B664" s="137"/>
      <c r="C664" s="137"/>
      <c r="D664" s="83" t="s">
        <v>725</v>
      </c>
      <c r="E664" s="426" t="s">
        <v>1573</v>
      </c>
      <c r="F664" s="395">
        <v>2002</v>
      </c>
      <c r="G664" s="66" t="s">
        <v>7</v>
      </c>
      <c r="H664" s="395" t="s">
        <v>702</v>
      </c>
      <c r="I664" s="395" t="s">
        <v>591</v>
      </c>
      <c r="J664" s="395" t="s">
        <v>592</v>
      </c>
      <c r="K664" s="243">
        <v>0</v>
      </c>
      <c r="L664" s="243">
        <v>51</v>
      </c>
      <c r="M664" s="243" t="s">
        <v>125</v>
      </c>
      <c r="N664" s="243">
        <v>868</v>
      </c>
      <c r="O664" s="249">
        <v>1</v>
      </c>
      <c r="P664" s="249">
        <v>50</v>
      </c>
      <c r="Q664" s="249">
        <v>1040</v>
      </c>
      <c r="R664" s="410">
        <f t="shared" si="12"/>
        <v>1908</v>
      </c>
      <c r="S664" s="462">
        <v>576</v>
      </c>
      <c r="T664" s="387">
        <v>645</v>
      </c>
    </row>
    <row r="665" spans="1:20" x14ac:dyDescent="0.25">
      <c r="A665" s="389">
        <v>646</v>
      </c>
      <c r="B665" s="137"/>
      <c r="C665" s="137"/>
      <c r="D665" s="83" t="s">
        <v>1574</v>
      </c>
      <c r="E665" s="426" t="s">
        <v>1575</v>
      </c>
      <c r="F665" s="395">
        <v>2002</v>
      </c>
      <c r="G665" s="66" t="s">
        <v>7</v>
      </c>
      <c r="H665" s="395" t="s">
        <v>639</v>
      </c>
      <c r="I665" s="395" t="s">
        <v>598</v>
      </c>
      <c r="J665" s="395" t="s">
        <v>592</v>
      </c>
      <c r="K665" s="243">
        <v>0</v>
      </c>
      <c r="L665" s="243">
        <v>48</v>
      </c>
      <c r="M665" s="243">
        <v>22</v>
      </c>
      <c r="N665" s="243">
        <v>904</v>
      </c>
      <c r="O665" s="249">
        <v>1</v>
      </c>
      <c r="P665" s="249">
        <v>59</v>
      </c>
      <c r="Q665" s="249">
        <v>1004</v>
      </c>
      <c r="R665" s="410">
        <f t="shared" si="12"/>
        <v>1908</v>
      </c>
      <c r="S665" s="462">
        <v>576</v>
      </c>
      <c r="T665" s="389">
        <v>646</v>
      </c>
    </row>
    <row r="666" spans="1:20" x14ac:dyDescent="0.25">
      <c r="A666" s="387">
        <v>647</v>
      </c>
      <c r="B666" s="137"/>
      <c r="C666" s="122"/>
      <c r="D666" s="439" t="s">
        <v>565</v>
      </c>
      <c r="E666" s="439"/>
      <c r="F666" s="67">
        <v>2002</v>
      </c>
      <c r="G666" s="67" t="s">
        <v>476</v>
      </c>
      <c r="H666" s="413" t="s">
        <v>477</v>
      </c>
      <c r="I666" s="83" t="s">
        <v>478</v>
      </c>
      <c r="J666" s="66" t="s">
        <v>479</v>
      </c>
      <c r="K666" s="243" t="s">
        <v>105</v>
      </c>
      <c r="L666" s="243" t="s">
        <v>185</v>
      </c>
      <c r="M666" s="243" t="s">
        <v>345</v>
      </c>
      <c r="N666" s="370">
        <v>872</v>
      </c>
      <c r="O666" s="249" t="s">
        <v>13</v>
      </c>
      <c r="P666" s="249" t="s">
        <v>114</v>
      </c>
      <c r="Q666" s="369">
        <v>1032</v>
      </c>
      <c r="R666" s="373">
        <f t="shared" si="12"/>
        <v>1904</v>
      </c>
      <c r="S666" s="409">
        <v>56</v>
      </c>
      <c r="T666" s="387">
        <v>647</v>
      </c>
    </row>
    <row r="667" spans="1:20" x14ac:dyDescent="0.25">
      <c r="A667" s="387">
        <v>648</v>
      </c>
      <c r="B667" s="137"/>
      <c r="C667" s="137"/>
      <c r="D667" s="83" t="s">
        <v>1576</v>
      </c>
      <c r="E667" s="426" t="s">
        <v>1577</v>
      </c>
      <c r="F667" s="395">
        <v>2002</v>
      </c>
      <c r="G667" s="66" t="s">
        <v>7</v>
      </c>
      <c r="H667" s="395" t="s">
        <v>21</v>
      </c>
      <c r="I667" s="395" t="s">
        <v>605</v>
      </c>
      <c r="J667" s="395" t="s">
        <v>592</v>
      </c>
      <c r="K667" s="243">
        <v>0</v>
      </c>
      <c r="L667" s="243">
        <v>48</v>
      </c>
      <c r="M667" s="243" t="s">
        <v>74</v>
      </c>
      <c r="N667" s="243">
        <v>904</v>
      </c>
      <c r="O667" s="249">
        <v>2</v>
      </c>
      <c r="P667" s="249" t="s">
        <v>74</v>
      </c>
      <c r="Q667" s="249">
        <v>1000</v>
      </c>
      <c r="R667" s="410">
        <f t="shared" si="12"/>
        <v>1904</v>
      </c>
      <c r="S667" s="462">
        <v>582</v>
      </c>
      <c r="T667" s="387">
        <v>648</v>
      </c>
    </row>
    <row r="668" spans="1:20" x14ac:dyDescent="0.25">
      <c r="A668" s="387">
        <v>649</v>
      </c>
      <c r="B668" s="137"/>
      <c r="C668" s="137"/>
      <c r="D668" s="83" t="s">
        <v>954</v>
      </c>
      <c r="E668" s="426" t="s">
        <v>1578</v>
      </c>
      <c r="F668" s="395">
        <v>2002</v>
      </c>
      <c r="G668" s="66" t="s">
        <v>7</v>
      </c>
      <c r="H668" s="395" t="s">
        <v>1109</v>
      </c>
      <c r="I668" s="395" t="s">
        <v>598</v>
      </c>
      <c r="J668" s="395" t="s">
        <v>592</v>
      </c>
      <c r="K668" s="243">
        <v>0</v>
      </c>
      <c r="L668" s="243">
        <v>51</v>
      </c>
      <c r="M668" s="243">
        <v>96</v>
      </c>
      <c r="N668" s="243">
        <v>860</v>
      </c>
      <c r="O668" s="249">
        <v>1</v>
      </c>
      <c r="P668" s="249">
        <v>49</v>
      </c>
      <c r="Q668" s="249">
        <v>1044</v>
      </c>
      <c r="R668" s="410">
        <f t="shared" si="12"/>
        <v>1904</v>
      </c>
      <c r="S668" s="462">
        <v>582</v>
      </c>
      <c r="T668" s="387">
        <v>649</v>
      </c>
    </row>
    <row r="669" spans="1:20" x14ac:dyDescent="0.25">
      <c r="A669" s="387">
        <v>650</v>
      </c>
      <c r="B669" s="137"/>
      <c r="C669" s="137"/>
      <c r="D669" s="83" t="s">
        <v>251</v>
      </c>
      <c r="E669" s="426" t="s">
        <v>1579</v>
      </c>
      <c r="F669" s="395">
        <v>2003</v>
      </c>
      <c r="G669" s="66" t="s">
        <v>7</v>
      </c>
      <c r="H669" s="395" t="s">
        <v>1248</v>
      </c>
      <c r="I669" s="395" t="s">
        <v>598</v>
      </c>
      <c r="J669" s="395" t="s">
        <v>592</v>
      </c>
      <c r="K669" s="243">
        <v>0</v>
      </c>
      <c r="L669" s="243">
        <v>43</v>
      </c>
      <c r="M669" s="243">
        <v>70</v>
      </c>
      <c r="N669" s="243">
        <v>956</v>
      </c>
      <c r="O669" s="249">
        <v>2</v>
      </c>
      <c r="P669" s="249">
        <v>13</v>
      </c>
      <c r="Q669" s="249">
        <v>948</v>
      </c>
      <c r="R669" s="410">
        <f t="shared" si="12"/>
        <v>1904</v>
      </c>
      <c r="S669" s="462">
        <v>582</v>
      </c>
      <c r="T669" s="387">
        <v>650</v>
      </c>
    </row>
    <row r="670" spans="1:20" x14ac:dyDescent="0.25">
      <c r="A670" s="387">
        <v>651</v>
      </c>
      <c r="B670" s="137"/>
      <c r="C670" s="137"/>
      <c r="D670" s="83" t="s">
        <v>725</v>
      </c>
      <c r="E670" s="426" t="s">
        <v>1580</v>
      </c>
      <c r="F670" s="395">
        <v>2003</v>
      </c>
      <c r="G670" s="66" t="s">
        <v>7</v>
      </c>
      <c r="H670" s="395" t="s">
        <v>1581</v>
      </c>
      <c r="I670" s="395" t="s">
        <v>605</v>
      </c>
      <c r="J670" s="395" t="s">
        <v>592</v>
      </c>
      <c r="K670" s="243">
        <v>0</v>
      </c>
      <c r="L670" s="243">
        <v>44</v>
      </c>
      <c r="M670" s="243" t="s">
        <v>74</v>
      </c>
      <c r="N670" s="243">
        <v>952</v>
      </c>
      <c r="O670" s="249">
        <v>2</v>
      </c>
      <c r="P670" s="249">
        <v>12</v>
      </c>
      <c r="Q670" s="249">
        <v>952</v>
      </c>
      <c r="R670" s="410">
        <f t="shared" si="12"/>
        <v>1904</v>
      </c>
      <c r="S670" s="462">
        <v>582</v>
      </c>
      <c r="T670" s="387">
        <v>651</v>
      </c>
    </row>
    <row r="671" spans="1:20" x14ac:dyDescent="0.25">
      <c r="A671" s="387">
        <v>652</v>
      </c>
      <c r="B671" s="137"/>
      <c r="C671" s="137"/>
      <c r="D671" s="83" t="s">
        <v>895</v>
      </c>
      <c r="E671" s="426" t="s">
        <v>1582</v>
      </c>
      <c r="F671" s="395">
        <v>2002</v>
      </c>
      <c r="G671" s="66" t="s">
        <v>7</v>
      </c>
      <c r="H671" s="395" t="s">
        <v>668</v>
      </c>
      <c r="I671" s="395" t="s">
        <v>591</v>
      </c>
      <c r="J671" s="395" t="s">
        <v>592</v>
      </c>
      <c r="K671" s="243">
        <v>0</v>
      </c>
      <c r="L671" s="243">
        <v>47</v>
      </c>
      <c r="M671" s="243">
        <v>51</v>
      </c>
      <c r="N671" s="243">
        <v>912</v>
      </c>
      <c r="O671" s="249">
        <v>2</v>
      </c>
      <c r="P671" s="249" t="s">
        <v>62</v>
      </c>
      <c r="Q671" s="249">
        <v>992</v>
      </c>
      <c r="R671" s="410">
        <f t="shared" si="12"/>
        <v>1904</v>
      </c>
      <c r="S671" s="462">
        <v>582</v>
      </c>
      <c r="T671" s="387">
        <v>652</v>
      </c>
    </row>
    <row r="672" spans="1:20" x14ac:dyDescent="0.25">
      <c r="A672" s="387">
        <v>653</v>
      </c>
      <c r="B672" s="137"/>
      <c r="C672" s="137"/>
      <c r="D672" s="83" t="s">
        <v>303</v>
      </c>
      <c r="E672" s="426" t="s">
        <v>1583</v>
      </c>
      <c r="F672" s="395">
        <v>2002</v>
      </c>
      <c r="G672" s="66" t="s">
        <v>7</v>
      </c>
      <c r="H672" s="395" t="s">
        <v>1104</v>
      </c>
      <c r="I672" s="395" t="s">
        <v>605</v>
      </c>
      <c r="J672" s="395" t="s">
        <v>592</v>
      </c>
      <c r="K672" s="243">
        <v>0</v>
      </c>
      <c r="L672" s="243">
        <v>43</v>
      </c>
      <c r="M672" s="243" t="s">
        <v>74</v>
      </c>
      <c r="N672" s="243">
        <v>964</v>
      </c>
      <c r="O672" s="249">
        <v>2</v>
      </c>
      <c r="P672" s="249">
        <v>15</v>
      </c>
      <c r="Q672" s="249">
        <v>940</v>
      </c>
      <c r="R672" s="410">
        <f t="shared" si="12"/>
        <v>1904</v>
      </c>
      <c r="S672" s="462">
        <v>582</v>
      </c>
      <c r="T672" s="387">
        <v>653</v>
      </c>
    </row>
    <row r="673" spans="1:20" x14ac:dyDescent="0.25">
      <c r="A673" s="387">
        <v>654</v>
      </c>
      <c r="B673" s="137"/>
      <c r="C673" s="137"/>
      <c r="D673" s="83" t="s">
        <v>609</v>
      </c>
      <c r="E673" s="426" t="s">
        <v>1151</v>
      </c>
      <c r="F673" s="395">
        <v>2002</v>
      </c>
      <c r="G673" s="66" t="s">
        <v>7</v>
      </c>
      <c r="H673" s="395" t="s">
        <v>1584</v>
      </c>
      <c r="I673" s="395" t="s">
        <v>591</v>
      </c>
      <c r="J673" s="395" t="s">
        <v>592</v>
      </c>
      <c r="K673" s="243">
        <v>0</v>
      </c>
      <c r="L673" s="243">
        <v>45</v>
      </c>
      <c r="M673" s="243">
        <v>82</v>
      </c>
      <c r="N673" s="243">
        <v>932</v>
      </c>
      <c r="O673" s="249">
        <v>2</v>
      </c>
      <c r="P673" s="249" t="s">
        <v>112</v>
      </c>
      <c r="Q673" s="249">
        <v>972</v>
      </c>
      <c r="R673" s="410">
        <f t="shared" si="12"/>
        <v>1904</v>
      </c>
      <c r="S673" s="462">
        <v>582</v>
      </c>
      <c r="T673" s="387">
        <v>654</v>
      </c>
    </row>
    <row r="674" spans="1:20" x14ac:dyDescent="0.25">
      <c r="A674" s="387">
        <v>655</v>
      </c>
      <c r="B674" s="137"/>
      <c r="C674" s="137"/>
      <c r="D674" s="83" t="s">
        <v>609</v>
      </c>
      <c r="E674" s="426" t="s">
        <v>1154</v>
      </c>
      <c r="F674" s="395">
        <v>2002</v>
      </c>
      <c r="G674" s="66" t="s">
        <v>7</v>
      </c>
      <c r="H674" s="395" t="s">
        <v>807</v>
      </c>
      <c r="I674" s="395" t="s">
        <v>598</v>
      </c>
      <c r="J674" s="395" t="s">
        <v>592</v>
      </c>
      <c r="K674" s="243">
        <v>0</v>
      </c>
      <c r="L674" s="243">
        <v>50</v>
      </c>
      <c r="M674" s="243">
        <v>90</v>
      </c>
      <c r="N674" s="243">
        <v>872</v>
      </c>
      <c r="O674" s="249">
        <v>1</v>
      </c>
      <c r="P674" s="249">
        <v>52</v>
      </c>
      <c r="Q674" s="249">
        <v>1032</v>
      </c>
      <c r="R674" s="410">
        <f t="shared" si="12"/>
        <v>1904</v>
      </c>
      <c r="S674" s="462">
        <v>582</v>
      </c>
      <c r="T674" s="387">
        <v>655</v>
      </c>
    </row>
    <row r="675" spans="1:20" x14ac:dyDescent="0.25">
      <c r="A675" s="387">
        <v>656</v>
      </c>
      <c r="B675" s="137"/>
      <c r="C675" s="137"/>
      <c r="D675" s="83" t="s">
        <v>1147</v>
      </c>
      <c r="E675" s="426" t="s">
        <v>1585</v>
      </c>
      <c r="F675" s="395">
        <v>2002</v>
      </c>
      <c r="G675" s="66" t="s">
        <v>7</v>
      </c>
      <c r="H675" s="395" t="s">
        <v>1266</v>
      </c>
      <c r="I675" s="395" t="s">
        <v>605</v>
      </c>
      <c r="J675" s="395" t="s">
        <v>592</v>
      </c>
      <c r="K675" s="243">
        <v>0</v>
      </c>
      <c r="L675" s="243">
        <v>47</v>
      </c>
      <c r="M675" s="243" t="s">
        <v>112</v>
      </c>
      <c r="N675" s="243">
        <v>916</v>
      </c>
      <c r="O675" s="249">
        <v>2</v>
      </c>
      <c r="P675" s="249" t="s">
        <v>108</v>
      </c>
      <c r="Q675" s="249">
        <v>988</v>
      </c>
      <c r="R675" s="410">
        <f t="shared" si="12"/>
        <v>1904</v>
      </c>
      <c r="S675" s="462">
        <v>582</v>
      </c>
      <c r="T675" s="387">
        <v>656</v>
      </c>
    </row>
    <row r="676" spans="1:20" x14ac:dyDescent="0.25">
      <c r="A676" s="387">
        <v>657</v>
      </c>
      <c r="B676" s="137"/>
      <c r="C676" s="137"/>
      <c r="D676" s="83" t="s">
        <v>375</v>
      </c>
      <c r="E676" s="426" t="s">
        <v>1586</v>
      </c>
      <c r="F676" s="395">
        <v>2002</v>
      </c>
      <c r="G676" s="66" t="s">
        <v>7</v>
      </c>
      <c r="H676" s="395" t="s">
        <v>654</v>
      </c>
      <c r="I676" s="395" t="s">
        <v>591</v>
      </c>
      <c r="J676" s="395" t="s">
        <v>592</v>
      </c>
      <c r="K676" s="243">
        <v>0</v>
      </c>
      <c r="L676" s="243">
        <v>43</v>
      </c>
      <c r="M676" s="243">
        <v>30</v>
      </c>
      <c r="N676" s="243">
        <v>964</v>
      </c>
      <c r="O676" s="249">
        <v>2</v>
      </c>
      <c r="P676" s="249">
        <v>15</v>
      </c>
      <c r="Q676" s="249">
        <v>940</v>
      </c>
      <c r="R676" s="410">
        <f t="shared" si="12"/>
        <v>1904</v>
      </c>
      <c r="S676" s="462">
        <v>582</v>
      </c>
      <c r="T676" s="387">
        <v>657</v>
      </c>
    </row>
    <row r="677" spans="1:20" x14ac:dyDescent="0.25">
      <c r="A677" s="387">
        <v>658</v>
      </c>
      <c r="B677" s="137"/>
      <c r="C677" s="137"/>
      <c r="D677" s="83" t="s">
        <v>1587</v>
      </c>
      <c r="E677" s="426" t="s">
        <v>1588</v>
      </c>
      <c r="F677" s="395">
        <v>2002</v>
      </c>
      <c r="G677" s="66" t="s">
        <v>7</v>
      </c>
      <c r="H677" s="395" t="s">
        <v>1126</v>
      </c>
      <c r="I677" s="395" t="s">
        <v>591</v>
      </c>
      <c r="J677" s="395" t="s">
        <v>592</v>
      </c>
      <c r="K677" s="243">
        <v>0</v>
      </c>
      <c r="L677" s="243">
        <v>41</v>
      </c>
      <c r="M677" s="243">
        <v>64</v>
      </c>
      <c r="N677" s="243">
        <v>984</v>
      </c>
      <c r="O677" s="249">
        <v>2</v>
      </c>
      <c r="P677" s="249">
        <v>20</v>
      </c>
      <c r="Q677" s="249">
        <v>920</v>
      </c>
      <c r="R677" s="410">
        <f t="shared" si="12"/>
        <v>1904</v>
      </c>
      <c r="S677" s="462">
        <v>582</v>
      </c>
      <c r="T677" s="387">
        <v>658</v>
      </c>
    </row>
    <row r="678" spans="1:20" x14ac:dyDescent="0.25">
      <c r="A678" s="387">
        <v>659</v>
      </c>
      <c r="B678" s="137"/>
      <c r="C678" s="137"/>
      <c r="D678" s="83" t="s">
        <v>301</v>
      </c>
      <c r="E678" s="426" t="s">
        <v>1589</v>
      </c>
      <c r="F678" s="395">
        <v>2003</v>
      </c>
      <c r="G678" s="66" t="s">
        <v>7</v>
      </c>
      <c r="H678" s="395" t="s">
        <v>1243</v>
      </c>
      <c r="I678" s="395" t="s">
        <v>598</v>
      </c>
      <c r="J678" s="395" t="s">
        <v>592</v>
      </c>
      <c r="K678" s="243">
        <v>0</v>
      </c>
      <c r="L678" s="243">
        <v>51</v>
      </c>
      <c r="M678" s="243">
        <v>91</v>
      </c>
      <c r="N678" s="243">
        <v>860</v>
      </c>
      <c r="O678" s="249">
        <v>1</v>
      </c>
      <c r="P678" s="249">
        <v>49</v>
      </c>
      <c r="Q678" s="249">
        <v>1044</v>
      </c>
      <c r="R678" s="410">
        <f t="shared" si="12"/>
        <v>1904</v>
      </c>
      <c r="S678" s="462">
        <v>582</v>
      </c>
      <c r="T678" s="387">
        <v>659</v>
      </c>
    </row>
    <row r="679" spans="1:20" x14ac:dyDescent="0.25">
      <c r="A679" s="387">
        <v>660</v>
      </c>
      <c r="B679" s="137"/>
      <c r="C679" s="137"/>
      <c r="D679" s="83" t="s">
        <v>341</v>
      </c>
      <c r="E679" s="426" t="s">
        <v>1590</v>
      </c>
      <c r="F679" s="395">
        <v>2003</v>
      </c>
      <c r="G679" s="66" t="s">
        <v>7</v>
      </c>
      <c r="H679" s="395" t="s">
        <v>702</v>
      </c>
      <c r="I679" s="395" t="s">
        <v>591</v>
      </c>
      <c r="J679" s="395" t="s">
        <v>592</v>
      </c>
      <c r="K679" s="243">
        <v>0</v>
      </c>
      <c r="L679" s="243">
        <v>52</v>
      </c>
      <c r="M679" s="243">
        <v>31</v>
      </c>
      <c r="N679" s="243">
        <v>856</v>
      </c>
      <c r="O679" s="249">
        <v>1</v>
      </c>
      <c r="P679" s="249">
        <v>48</v>
      </c>
      <c r="Q679" s="249">
        <v>1048</v>
      </c>
      <c r="R679" s="410">
        <f t="shared" si="12"/>
        <v>1904</v>
      </c>
      <c r="S679" s="462">
        <v>582</v>
      </c>
      <c r="T679" s="387">
        <v>660</v>
      </c>
    </row>
    <row r="680" spans="1:20" x14ac:dyDescent="0.25">
      <c r="A680" s="387">
        <v>661</v>
      </c>
      <c r="B680" s="137"/>
      <c r="C680" s="137"/>
      <c r="D680" s="83" t="s">
        <v>822</v>
      </c>
      <c r="E680" s="426" t="s">
        <v>1591</v>
      </c>
      <c r="F680" s="395">
        <v>2002</v>
      </c>
      <c r="G680" s="66" t="s">
        <v>7</v>
      </c>
      <c r="H680" s="395" t="s">
        <v>782</v>
      </c>
      <c r="I680" s="395" t="s">
        <v>591</v>
      </c>
      <c r="J680" s="395" t="s">
        <v>592</v>
      </c>
      <c r="K680" s="243">
        <v>0</v>
      </c>
      <c r="L680" s="243">
        <v>48</v>
      </c>
      <c r="M680" s="243">
        <v>98</v>
      </c>
      <c r="N680" s="243">
        <v>896</v>
      </c>
      <c r="O680" s="249">
        <v>1</v>
      </c>
      <c r="P680" s="249">
        <v>58</v>
      </c>
      <c r="Q680" s="249">
        <v>1008</v>
      </c>
      <c r="R680" s="410">
        <f t="shared" si="12"/>
        <v>1904</v>
      </c>
      <c r="S680" s="462">
        <v>582</v>
      </c>
      <c r="T680" s="387">
        <v>661</v>
      </c>
    </row>
    <row r="681" spans="1:20" x14ac:dyDescent="0.25">
      <c r="A681" s="387">
        <v>662</v>
      </c>
      <c r="B681" s="137"/>
      <c r="C681" s="137"/>
      <c r="D681" s="83" t="s">
        <v>606</v>
      </c>
      <c r="E681" s="426" t="s">
        <v>1592</v>
      </c>
      <c r="F681" s="395">
        <v>2003</v>
      </c>
      <c r="G681" s="66" t="s">
        <v>7</v>
      </c>
      <c r="H681" s="395" t="s">
        <v>708</v>
      </c>
      <c r="I681" s="395" t="s">
        <v>591</v>
      </c>
      <c r="J681" s="395" t="s">
        <v>592</v>
      </c>
      <c r="K681" s="243">
        <v>0</v>
      </c>
      <c r="L681" s="243">
        <v>50</v>
      </c>
      <c r="M681" s="243" t="s">
        <v>74</v>
      </c>
      <c r="N681" s="243">
        <v>880</v>
      </c>
      <c r="O681" s="249">
        <v>1</v>
      </c>
      <c r="P681" s="249">
        <v>54</v>
      </c>
      <c r="Q681" s="249">
        <v>1024</v>
      </c>
      <c r="R681" s="410">
        <f t="shared" si="12"/>
        <v>1904</v>
      </c>
      <c r="S681" s="462">
        <v>582</v>
      </c>
      <c r="T681" s="387">
        <v>662</v>
      </c>
    </row>
    <row r="682" spans="1:20" x14ac:dyDescent="0.25">
      <c r="A682" s="387">
        <v>663</v>
      </c>
      <c r="B682" s="137"/>
      <c r="C682" s="137"/>
      <c r="D682" s="83" t="s">
        <v>1037</v>
      </c>
      <c r="E682" s="426" t="s">
        <v>1593</v>
      </c>
      <c r="F682" s="395">
        <v>2002</v>
      </c>
      <c r="G682" s="66" t="s">
        <v>7</v>
      </c>
      <c r="H682" s="395" t="s">
        <v>1594</v>
      </c>
      <c r="I682" s="395" t="s">
        <v>648</v>
      </c>
      <c r="J682" s="395" t="s">
        <v>649</v>
      </c>
      <c r="K682" s="243">
        <v>0</v>
      </c>
      <c r="L682" s="243">
        <v>48</v>
      </c>
      <c r="M682" s="243">
        <v>12</v>
      </c>
      <c r="N682" s="243">
        <v>904</v>
      </c>
      <c r="O682" s="249">
        <v>2</v>
      </c>
      <c r="P682" s="249" t="s">
        <v>74</v>
      </c>
      <c r="Q682" s="249">
        <v>1000</v>
      </c>
      <c r="R682" s="410">
        <f t="shared" si="12"/>
        <v>1904</v>
      </c>
      <c r="S682" s="462">
        <v>582</v>
      </c>
      <c r="T682" s="387">
        <v>663</v>
      </c>
    </row>
    <row r="683" spans="1:20" x14ac:dyDescent="0.25">
      <c r="A683" s="387">
        <v>664</v>
      </c>
      <c r="B683" s="137"/>
      <c r="C683" s="137"/>
      <c r="D683" s="83" t="s">
        <v>898</v>
      </c>
      <c r="E683" s="426" t="s">
        <v>1355</v>
      </c>
      <c r="F683" s="395">
        <v>2003</v>
      </c>
      <c r="G683" s="66" t="s">
        <v>7</v>
      </c>
      <c r="H683" s="395" t="s">
        <v>1216</v>
      </c>
      <c r="I683" s="395" t="s">
        <v>605</v>
      </c>
      <c r="J683" s="395" t="s">
        <v>592</v>
      </c>
      <c r="K683" s="243">
        <v>0</v>
      </c>
      <c r="L683" s="243">
        <v>47</v>
      </c>
      <c r="M683" s="243">
        <v>99</v>
      </c>
      <c r="N683" s="243">
        <v>908</v>
      </c>
      <c r="O683" s="249">
        <v>2</v>
      </c>
      <c r="P683" s="249" t="s">
        <v>14</v>
      </c>
      <c r="Q683" s="249">
        <v>996</v>
      </c>
      <c r="R683" s="410">
        <f t="shared" si="12"/>
        <v>1904</v>
      </c>
      <c r="S683" s="462">
        <v>582</v>
      </c>
      <c r="T683" s="387">
        <v>664</v>
      </c>
    </row>
    <row r="684" spans="1:20" x14ac:dyDescent="0.25">
      <c r="A684" s="387">
        <v>665</v>
      </c>
      <c r="B684" s="137"/>
      <c r="C684" s="137"/>
      <c r="D684" s="83" t="s">
        <v>848</v>
      </c>
      <c r="E684" s="426" t="s">
        <v>726</v>
      </c>
      <c r="F684" s="395">
        <v>2002</v>
      </c>
      <c r="G684" s="66" t="s">
        <v>7</v>
      </c>
      <c r="H684" s="395" t="s">
        <v>857</v>
      </c>
      <c r="I684" s="395" t="s">
        <v>591</v>
      </c>
      <c r="J684" s="395" t="s">
        <v>592</v>
      </c>
      <c r="K684" s="243">
        <v>0</v>
      </c>
      <c r="L684" s="243">
        <v>47</v>
      </c>
      <c r="M684" s="243">
        <v>58</v>
      </c>
      <c r="N684" s="243">
        <v>912</v>
      </c>
      <c r="O684" s="249">
        <v>2</v>
      </c>
      <c r="P684" s="249" t="s">
        <v>108</v>
      </c>
      <c r="Q684" s="249">
        <v>988</v>
      </c>
      <c r="R684" s="410">
        <f t="shared" si="12"/>
        <v>1900</v>
      </c>
      <c r="S684" s="462">
        <v>599</v>
      </c>
      <c r="T684" s="387">
        <v>665</v>
      </c>
    </row>
    <row r="685" spans="1:20" x14ac:dyDescent="0.25">
      <c r="A685" s="387">
        <v>666</v>
      </c>
      <c r="B685" s="137"/>
      <c r="C685" s="137"/>
      <c r="D685" s="83" t="s">
        <v>1088</v>
      </c>
      <c r="E685" s="426" t="s">
        <v>1595</v>
      </c>
      <c r="F685" s="395">
        <v>2002</v>
      </c>
      <c r="G685" s="66" t="s">
        <v>7</v>
      </c>
      <c r="H685" s="395" t="s">
        <v>1516</v>
      </c>
      <c r="I685" s="395" t="s">
        <v>591</v>
      </c>
      <c r="J685" s="395" t="s">
        <v>592</v>
      </c>
      <c r="K685" s="243">
        <v>0</v>
      </c>
      <c r="L685" s="243">
        <v>48</v>
      </c>
      <c r="M685" s="243" t="s">
        <v>74</v>
      </c>
      <c r="N685" s="243">
        <v>904</v>
      </c>
      <c r="O685" s="249">
        <v>2</v>
      </c>
      <c r="P685" s="249" t="s">
        <v>14</v>
      </c>
      <c r="Q685" s="249">
        <v>996</v>
      </c>
      <c r="R685" s="410">
        <f t="shared" si="12"/>
        <v>1900</v>
      </c>
      <c r="S685" s="462">
        <v>599</v>
      </c>
      <c r="T685" s="387">
        <v>666</v>
      </c>
    </row>
    <row r="686" spans="1:20" x14ac:dyDescent="0.25">
      <c r="A686" s="387">
        <v>667</v>
      </c>
      <c r="B686" s="137"/>
      <c r="C686" s="137"/>
      <c r="D686" s="83" t="s">
        <v>1596</v>
      </c>
      <c r="E686" s="426" t="s">
        <v>1597</v>
      </c>
      <c r="F686" s="395">
        <v>2002</v>
      </c>
      <c r="G686" s="66" t="s">
        <v>7</v>
      </c>
      <c r="H686" s="395" t="s">
        <v>702</v>
      </c>
      <c r="I686" s="395" t="s">
        <v>591</v>
      </c>
      <c r="J686" s="395" t="s">
        <v>592</v>
      </c>
      <c r="K686" s="243">
        <v>0</v>
      </c>
      <c r="L686" s="243">
        <v>52</v>
      </c>
      <c r="M686" s="243">
        <v>16</v>
      </c>
      <c r="N686" s="243">
        <v>856</v>
      </c>
      <c r="O686" s="249">
        <v>1</v>
      </c>
      <c r="P686" s="249">
        <v>49</v>
      </c>
      <c r="Q686" s="249">
        <v>1044</v>
      </c>
      <c r="R686" s="410">
        <f t="shared" si="12"/>
        <v>1900</v>
      </c>
      <c r="S686" s="462">
        <v>599</v>
      </c>
      <c r="T686" s="387">
        <v>667</v>
      </c>
    </row>
    <row r="687" spans="1:20" x14ac:dyDescent="0.25">
      <c r="A687" s="387">
        <v>668</v>
      </c>
      <c r="B687" s="137"/>
      <c r="C687" s="137"/>
      <c r="D687" s="83" t="s">
        <v>819</v>
      </c>
      <c r="E687" s="426" t="s">
        <v>1598</v>
      </c>
      <c r="F687" s="395">
        <v>2002</v>
      </c>
      <c r="G687" s="66" t="s">
        <v>7</v>
      </c>
      <c r="H687" s="395" t="s">
        <v>795</v>
      </c>
      <c r="I687" s="395" t="s">
        <v>591</v>
      </c>
      <c r="J687" s="395" t="s">
        <v>592</v>
      </c>
      <c r="K687" s="243">
        <v>0</v>
      </c>
      <c r="L687" s="243">
        <v>55</v>
      </c>
      <c r="M687" s="243" t="s">
        <v>112</v>
      </c>
      <c r="N687" s="243">
        <v>820</v>
      </c>
      <c r="O687" s="249">
        <v>1</v>
      </c>
      <c r="P687" s="249">
        <v>40</v>
      </c>
      <c r="Q687" s="249">
        <v>1080</v>
      </c>
      <c r="R687" s="410">
        <f t="shared" si="12"/>
        <v>1900</v>
      </c>
      <c r="S687" s="462">
        <v>599</v>
      </c>
      <c r="T687" s="387">
        <v>668</v>
      </c>
    </row>
    <row r="688" spans="1:20" x14ac:dyDescent="0.25">
      <c r="A688" s="387">
        <v>669</v>
      </c>
      <c r="B688" s="137"/>
      <c r="C688" s="137"/>
      <c r="D688" s="83" t="s">
        <v>1599</v>
      </c>
      <c r="E688" s="426" t="s">
        <v>1600</v>
      </c>
      <c r="F688" s="395">
        <v>2002</v>
      </c>
      <c r="G688" s="66" t="s">
        <v>7</v>
      </c>
      <c r="H688" s="395" t="s">
        <v>850</v>
      </c>
      <c r="I688" s="395" t="s">
        <v>591</v>
      </c>
      <c r="J688" s="395" t="s">
        <v>592</v>
      </c>
      <c r="K688" s="243">
        <v>0</v>
      </c>
      <c r="L688" s="243">
        <v>50</v>
      </c>
      <c r="M688" s="243" t="s">
        <v>74</v>
      </c>
      <c r="N688" s="243">
        <v>880</v>
      </c>
      <c r="O688" s="249">
        <v>1</v>
      </c>
      <c r="P688" s="249">
        <v>55</v>
      </c>
      <c r="Q688" s="249">
        <v>1020</v>
      </c>
      <c r="R688" s="410">
        <f t="shared" si="12"/>
        <v>1900</v>
      </c>
      <c r="S688" s="462">
        <v>599</v>
      </c>
      <c r="T688" s="387">
        <v>669</v>
      </c>
    </row>
    <row r="689" spans="1:20" x14ac:dyDescent="0.25">
      <c r="A689" s="387">
        <v>670</v>
      </c>
      <c r="B689" s="137"/>
      <c r="C689" s="137"/>
      <c r="D689" s="83" t="s">
        <v>1601</v>
      </c>
      <c r="E689" s="426" t="s">
        <v>1602</v>
      </c>
      <c r="F689" s="395">
        <v>2003</v>
      </c>
      <c r="G689" s="66" t="s">
        <v>7</v>
      </c>
      <c r="H689" s="395" t="s">
        <v>737</v>
      </c>
      <c r="I689" s="395" t="s">
        <v>598</v>
      </c>
      <c r="J689" s="395" t="s">
        <v>592</v>
      </c>
      <c r="K689" s="243">
        <v>0</v>
      </c>
      <c r="L689" s="243">
        <v>54</v>
      </c>
      <c r="M689" s="243">
        <v>37</v>
      </c>
      <c r="N689" s="243">
        <v>828</v>
      </c>
      <c r="O689" s="249">
        <v>1</v>
      </c>
      <c r="P689" s="249">
        <v>42</v>
      </c>
      <c r="Q689" s="249">
        <v>1072</v>
      </c>
      <c r="R689" s="410">
        <f t="shared" si="12"/>
        <v>1900</v>
      </c>
      <c r="S689" s="462">
        <v>599</v>
      </c>
      <c r="T689" s="387">
        <v>670</v>
      </c>
    </row>
    <row r="690" spans="1:20" x14ac:dyDescent="0.25">
      <c r="A690" s="387">
        <v>671</v>
      </c>
      <c r="B690" s="137"/>
      <c r="C690" s="137"/>
      <c r="D690" s="83" t="s">
        <v>1523</v>
      </c>
      <c r="E690" s="426" t="s">
        <v>1603</v>
      </c>
      <c r="F690" s="395">
        <v>2003</v>
      </c>
      <c r="G690" s="66" t="s">
        <v>7</v>
      </c>
      <c r="H690" s="395" t="s">
        <v>1179</v>
      </c>
      <c r="I690" s="395" t="s">
        <v>605</v>
      </c>
      <c r="J690" s="395" t="s">
        <v>592</v>
      </c>
      <c r="K690" s="243">
        <v>0</v>
      </c>
      <c r="L690" s="243">
        <v>50</v>
      </c>
      <c r="M690" s="243">
        <v>13</v>
      </c>
      <c r="N690" s="243">
        <v>880</v>
      </c>
      <c r="O690" s="249">
        <v>1</v>
      </c>
      <c r="P690" s="249">
        <v>55</v>
      </c>
      <c r="Q690" s="249">
        <v>1020</v>
      </c>
      <c r="R690" s="410">
        <f t="shared" si="12"/>
        <v>1900</v>
      </c>
      <c r="S690" s="462">
        <v>599</v>
      </c>
      <c r="T690" s="387">
        <v>671</v>
      </c>
    </row>
    <row r="691" spans="1:20" x14ac:dyDescent="0.25">
      <c r="A691" s="387">
        <v>672</v>
      </c>
      <c r="B691" s="137"/>
      <c r="C691" s="137"/>
      <c r="D691" s="83" t="s">
        <v>1330</v>
      </c>
      <c r="E691" s="426" t="s">
        <v>1604</v>
      </c>
      <c r="F691" s="395">
        <v>2002</v>
      </c>
      <c r="G691" s="66" t="s">
        <v>7</v>
      </c>
      <c r="H691" s="395" t="s">
        <v>949</v>
      </c>
      <c r="I691" s="395" t="s">
        <v>605</v>
      </c>
      <c r="J691" s="395" t="s">
        <v>592</v>
      </c>
      <c r="K691" s="243">
        <v>0</v>
      </c>
      <c r="L691" s="243">
        <v>47</v>
      </c>
      <c r="M691" s="243">
        <v>53</v>
      </c>
      <c r="N691" s="243">
        <v>912</v>
      </c>
      <c r="O691" s="249">
        <v>2</v>
      </c>
      <c r="P691" s="249" t="s">
        <v>108</v>
      </c>
      <c r="Q691" s="249">
        <v>988</v>
      </c>
      <c r="R691" s="410">
        <f t="shared" si="12"/>
        <v>1900</v>
      </c>
      <c r="S691" s="462">
        <v>599</v>
      </c>
      <c r="T691" s="387">
        <v>672</v>
      </c>
    </row>
    <row r="692" spans="1:20" x14ac:dyDescent="0.25">
      <c r="A692" s="387">
        <v>673</v>
      </c>
      <c r="B692" s="137"/>
      <c r="C692" s="137"/>
      <c r="D692" s="83" t="s">
        <v>1605</v>
      </c>
      <c r="E692" s="426" t="s">
        <v>1252</v>
      </c>
      <c r="F692" s="395">
        <v>2003</v>
      </c>
      <c r="G692" s="66" t="s">
        <v>7</v>
      </c>
      <c r="H692" s="395" t="s">
        <v>949</v>
      </c>
      <c r="I692" s="395" t="s">
        <v>605</v>
      </c>
      <c r="J692" s="395" t="s">
        <v>592</v>
      </c>
      <c r="K692" s="243">
        <v>0</v>
      </c>
      <c r="L692" s="243">
        <v>43</v>
      </c>
      <c r="M692" s="243">
        <v>87</v>
      </c>
      <c r="N692" s="243">
        <v>956</v>
      </c>
      <c r="O692" s="249">
        <v>2</v>
      </c>
      <c r="P692" s="249">
        <v>14</v>
      </c>
      <c r="Q692" s="249">
        <v>944</v>
      </c>
      <c r="R692" s="410">
        <f t="shared" si="12"/>
        <v>1900</v>
      </c>
      <c r="S692" s="462">
        <v>599</v>
      </c>
      <c r="T692" s="387">
        <v>673</v>
      </c>
    </row>
    <row r="693" spans="1:20" x14ac:dyDescent="0.25">
      <c r="A693" s="387">
        <v>674</v>
      </c>
      <c r="B693" s="137"/>
      <c r="C693" s="137"/>
      <c r="D693" s="83" t="s">
        <v>1353</v>
      </c>
      <c r="E693" s="426" t="s">
        <v>1606</v>
      </c>
      <c r="F693" s="395">
        <v>2002</v>
      </c>
      <c r="G693" s="66" t="s">
        <v>7</v>
      </c>
      <c r="H693" s="395" t="s">
        <v>689</v>
      </c>
      <c r="I693" s="395" t="s">
        <v>598</v>
      </c>
      <c r="J693" s="395" t="s">
        <v>592</v>
      </c>
      <c r="K693" s="243">
        <v>0</v>
      </c>
      <c r="L693" s="243">
        <v>47</v>
      </c>
      <c r="M693" s="243" t="s">
        <v>74</v>
      </c>
      <c r="N693" s="243">
        <v>916</v>
      </c>
      <c r="O693" s="249">
        <v>2</v>
      </c>
      <c r="P693" s="249" t="s">
        <v>138</v>
      </c>
      <c r="Q693" s="249">
        <v>984</v>
      </c>
      <c r="R693" s="410">
        <f t="shared" si="12"/>
        <v>1900</v>
      </c>
      <c r="S693" s="462">
        <v>599</v>
      </c>
      <c r="T693" s="387">
        <v>674</v>
      </c>
    </row>
    <row r="694" spans="1:20" x14ac:dyDescent="0.25">
      <c r="A694" s="387">
        <v>675</v>
      </c>
      <c r="B694" s="137"/>
      <c r="C694" s="137"/>
      <c r="D694" s="83" t="s">
        <v>905</v>
      </c>
      <c r="E694" s="426" t="s">
        <v>1607</v>
      </c>
      <c r="F694" s="395">
        <v>2003</v>
      </c>
      <c r="G694" s="66" t="s">
        <v>7</v>
      </c>
      <c r="H694" s="395" t="s">
        <v>839</v>
      </c>
      <c r="I694" s="395" t="s">
        <v>598</v>
      </c>
      <c r="J694" s="395" t="s">
        <v>592</v>
      </c>
      <c r="K694" s="243">
        <v>0</v>
      </c>
      <c r="L694" s="243">
        <v>47</v>
      </c>
      <c r="M694" s="243">
        <v>52</v>
      </c>
      <c r="N694" s="243">
        <v>912</v>
      </c>
      <c r="O694" s="249">
        <v>2</v>
      </c>
      <c r="P694" s="249" t="s">
        <v>108</v>
      </c>
      <c r="Q694" s="249">
        <v>988</v>
      </c>
      <c r="R694" s="410">
        <f t="shared" si="12"/>
        <v>1900</v>
      </c>
      <c r="S694" s="462">
        <v>599</v>
      </c>
      <c r="T694" s="387">
        <v>675</v>
      </c>
    </row>
    <row r="695" spans="1:20" x14ac:dyDescent="0.25">
      <c r="A695" s="387">
        <v>676</v>
      </c>
      <c r="B695" s="137"/>
      <c r="C695" s="137"/>
      <c r="D695" s="83" t="s">
        <v>1608</v>
      </c>
      <c r="E695" s="426" t="s">
        <v>1609</v>
      </c>
      <c r="F695" s="395">
        <v>2002</v>
      </c>
      <c r="G695" s="66" t="s">
        <v>7</v>
      </c>
      <c r="H695" s="395" t="s">
        <v>843</v>
      </c>
      <c r="I695" s="395" t="s">
        <v>766</v>
      </c>
      <c r="J695" s="395" t="s">
        <v>683</v>
      </c>
      <c r="K695" s="243">
        <v>0</v>
      </c>
      <c r="L695" s="243">
        <v>51</v>
      </c>
      <c r="M695" s="243" t="s">
        <v>14</v>
      </c>
      <c r="N695" s="243">
        <v>868</v>
      </c>
      <c r="O695" s="249">
        <v>1</v>
      </c>
      <c r="P695" s="249">
        <v>52</v>
      </c>
      <c r="Q695" s="249">
        <v>1032</v>
      </c>
      <c r="R695" s="410">
        <f t="shared" si="12"/>
        <v>1900</v>
      </c>
      <c r="S695" s="462">
        <v>599</v>
      </c>
      <c r="T695" s="387">
        <v>676</v>
      </c>
    </row>
    <row r="696" spans="1:20" x14ac:dyDescent="0.25">
      <c r="A696" s="387">
        <v>677</v>
      </c>
      <c r="B696" s="137"/>
      <c r="C696" s="137"/>
      <c r="D696" s="83" t="s">
        <v>215</v>
      </c>
      <c r="E696" s="426" t="s">
        <v>1610</v>
      </c>
      <c r="F696" s="395">
        <v>2003</v>
      </c>
      <c r="G696" s="66" t="s">
        <v>7</v>
      </c>
      <c r="H696" s="395" t="s">
        <v>1134</v>
      </c>
      <c r="I696" s="395" t="s">
        <v>591</v>
      </c>
      <c r="J696" s="395" t="s">
        <v>592</v>
      </c>
      <c r="K696" s="243">
        <v>0</v>
      </c>
      <c r="L696" s="243">
        <v>46</v>
      </c>
      <c r="M696" s="243">
        <v>41</v>
      </c>
      <c r="N696" s="243">
        <v>924</v>
      </c>
      <c r="O696" s="249">
        <v>2</v>
      </c>
      <c r="P696" s="249" t="s">
        <v>112</v>
      </c>
      <c r="Q696" s="249">
        <v>972</v>
      </c>
      <c r="R696" s="410">
        <f t="shared" si="12"/>
        <v>1896</v>
      </c>
      <c r="S696" s="462">
        <v>611</v>
      </c>
      <c r="T696" s="387">
        <v>677</v>
      </c>
    </row>
    <row r="697" spans="1:20" x14ac:dyDescent="0.25">
      <c r="A697" s="387">
        <v>678</v>
      </c>
      <c r="B697" s="137"/>
      <c r="C697" s="137"/>
      <c r="D697" s="83" t="s">
        <v>278</v>
      </c>
      <c r="E697" s="426" t="s">
        <v>1611</v>
      </c>
      <c r="F697" s="395">
        <v>2002</v>
      </c>
      <c r="G697" s="66" t="s">
        <v>7</v>
      </c>
      <c r="H697" s="395" t="s">
        <v>771</v>
      </c>
      <c r="I697" s="395" t="s">
        <v>591</v>
      </c>
      <c r="J697" s="395" t="s">
        <v>592</v>
      </c>
      <c r="K697" s="243">
        <v>0</v>
      </c>
      <c r="L697" s="243">
        <v>45</v>
      </c>
      <c r="M697" s="243">
        <v>43</v>
      </c>
      <c r="N697" s="243">
        <v>936</v>
      </c>
      <c r="O697" s="249">
        <v>2</v>
      </c>
      <c r="P697" s="249">
        <v>10</v>
      </c>
      <c r="Q697" s="249">
        <v>960</v>
      </c>
      <c r="R697" s="410">
        <f t="shared" si="12"/>
        <v>1896</v>
      </c>
      <c r="S697" s="462">
        <v>611</v>
      </c>
      <c r="T697" s="387">
        <v>678</v>
      </c>
    </row>
    <row r="698" spans="1:20" x14ac:dyDescent="0.25">
      <c r="A698" s="387">
        <v>679</v>
      </c>
      <c r="B698" s="137"/>
      <c r="C698" s="137"/>
      <c r="D698" s="83" t="s">
        <v>1042</v>
      </c>
      <c r="E698" s="426" t="s">
        <v>964</v>
      </c>
      <c r="F698" s="395">
        <v>2002</v>
      </c>
      <c r="G698" s="66" t="s">
        <v>7</v>
      </c>
      <c r="H698" s="395" t="s">
        <v>597</v>
      </c>
      <c r="I698" s="395" t="s">
        <v>648</v>
      </c>
      <c r="J698" s="395" t="s">
        <v>649</v>
      </c>
      <c r="K698" s="243">
        <v>0</v>
      </c>
      <c r="L698" s="243">
        <v>51</v>
      </c>
      <c r="M698" s="243">
        <v>15</v>
      </c>
      <c r="N698" s="243">
        <v>868</v>
      </c>
      <c r="O698" s="249">
        <v>1</v>
      </c>
      <c r="P698" s="249">
        <v>53</v>
      </c>
      <c r="Q698" s="249">
        <v>1028</v>
      </c>
      <c r="R698" s="410">
        <f t="shared" si="12"/>
        <v>1896</v>
      </c>
      <c r="S698" s="462">
        <v>611</v>
      </c>
      <c r="T698" s="387">
        <v>679</v>
      </c>
    </row>
    <row r="699" spans="1:20" x14ac:dyDescent="0.25">
      <c r="A699" s="387">
        <v>680</v>
      </c>
      <c r="B699" s="137"/>
      <c r="C699" s="137"/>
      <c r="D699" s="83" t="s">
        <v>1034</v>
      </c>
      <c r="E699" s="426" t="s">
        <v>1612</v>
      </c>
      <c r="F699" s="395">
        <v>2002</v>
      </c>
      <c r="G699" s="66" t="s">
        <v>7</v>
      </c>
      <c r="H699" s="395" t="s">
        <v>639</v>
      </c>
      <c r="I699" s="395" t="s">
        <v>598</v>
      </c>
      <c r="J699" s="395" t="s">
        <v>592</v>
      </c>
      <c r="K699" s="243">
        <v>0</v>
      </c>
      <c r="L699" s="243">
        <v>53</v>
      </c>
      <c r="M699" s="243">
        <v>52</v>
      </c>
      <c r="N699" s="243">
        <v>840</v>
      </c>
      <c r="O699" s="249">
        <v>1</v>
      </c>
      <c r="P699" s="249">
        <v>46</v>
      </c>
      <c r="Q699" s="249">
        <v>1056</v>
      </c>
      <c r="R699" s="410">
        <f t="shared" si="12"/>
        <v>1896</v>
      </c>
      <c r="S699" s="462">
        <v>611</v>
      </c>
      <c r="T699" s="387">
        <v>680</v>
      </c>
    </row>
    <row r="700" spans="1:20" x14ac:dyDescent="0.25">
      <c r="A700" s="387">
        <v>681</v>
      </c>
      <c r="B700" s="137"/>
      <c r="C700" s="137"/>
      <c r="D700" s="83" t="s">
        <v>961</v>
      </c>
      <c r="E700" s="426" t="s">
        <v>1613</v>
      </c>
      <c r="F700" s="395">
        <v>2002</v>
      </c>
      <c r="G700" s="66" t="s">
        <v>7</v>
      </c>
      <c r="H700" s="395" t="s">
        <v>753</v>
      </c>
      <c r="I700" s="395" t="s">
        <v>598</v>
      </c>
      <c r="J700" s="395" t="s">
        <v>592</v>
      </c>
      <c r="K700" s="243">
        <v>0</v>
      </c>
      <c r="L700" s="243">
        <v>46</v>
      </c>
      <c r="M700" s="243">
        <v>20</v>
      </c>
      <c r="N700" s="243">
        <v>928</v>
      </c>
      <c r="O700" s="249">
        <v>2</v>
      </c>
      <c r="P700" s="249" t="s">
        <v>136</v>
      </c>
      <c r="Q700" s="249">
        <v>968</v>
      </c>
      <c r="R700" s="410">
        <f t="shared" si="12"/>
        <v>1896</v>
      </c>
      <c r="S700" s="462">
        <v>611</v>
      </c>
      <c r="T700" s="387">
        <v>681</v>
      </c>
    </row>
    <row r="701" spans="1:20" x14ac:dyDescent="0.25">
      <c r="A701" s="387">
        <v>682</v>
      </c>
      <c r="B701" s="137"/>
      <c r="C701" s="137"/>
      <c r="D701" s="83" t="s">
        <v>822</v>
      </c>
      <c r="E701" s="426" t="s">
        <v>709</v>
      </c>
      <c r="F701" s="395">
        <v>2002</v>
      </c>
      <c r="G701" s="66" t="s">
        <v>7</v>
      </c>
      <c r="H701" s="395" t="s">
        <v>829</v>
      </c>
      <c r="I701" s="395" t="s">
        <v>598</v>
      </c>
      <c r="J701" s="395" t="s">
        <v>592</v>
      </c>
      <c r="K701" s="243">
        <v>0</v>
      </c>
      <c r="L701" s="243">
        <v>52</v>
      </c>
      <c r="M701" s="243" t="s">
        <v>112</v>
      </c>
      <c r="N701" s="243">
        <v>856</v>
      </c>
      <c r="O701" s="249">
        <v>1</v>
      </c>
      <c r="P701" s="249">
        <v>50</v>
      </c>
      <c r="Q701" s="249">
        <v>1040</v>
      </c>
      <c r="R701" s="410">
        <f t="shared" si="12"/>
        <v>1896</v>
      </c>
      <c r="S701" s="462">
        <v>611</v>
      </c>
      <c r="T701" s="387">
        <v>682</v>
      </c>
    </row>
    <row r="702" spans="1:20" x14ac:dyDescent="0.25">
      <c r="A702" s="387">
        <v>683</v>
      </c>
      <c r="B702" s="137"/>
      <c r="C702" s="137"/>
      <c r="D702" s="83" t="s">
        <v>1037</v>
      </c>
      <c r="E702" s="426" t="s">
        <v>1614</v>
      </c>
      <c r="F702" s="395">
        <v>2002</v>
      </c>
      <c r="G702" s="66" t="s">
        <v>7</v>
      </c>
      <c r="H702" s="395" t="s">
        <v>1439</v>
      </c>
      <c r="I702" s="395" t="s">
        <v>605</v>
      </c>
      <c r="J702" s="395" t="s">
        <v>592</v>
      </c>
      <c r="K702" s="243">
        <v>0</v>
      </c>
      <c r="L702" s="243">
        <v>49</v>
      </c>
      <c r="M702" s="243" t="s">
        <v>74</v>
      </c>
      <c r="N702" s="243">
        <v>892</v>
      </c>
      <c r="O702" s="249">
        <v>1</v>
      </c>
      <c r="P702" s="249">
        <v>59</v>
      </c>
      <c r="Q702" s="249">
        <v>1004</v>
      </c>
      <c r="R702" s="410">
        <f t="shared" si="12"/>
        <v>1896</v>
      </c>
      <c r="S702" s="462">
        <v>611</v>
      </c>
      <c r="T702" s="387">
        <v>683</v>
      </c>
    </row>
    <row r="703" spans="1:20" x14ac:dyDescent="0.25">
      <c r="A703" s="387">
        <v>684</v>
      </c>
      <c r="B703" s="137"/>
      <c r="C703" s="137"/>
      <c r="D703" s="83" t="s">
        <v>1615</v>
      </c>
      <c r="E703" s="426" t="s">
        <v>1616</v>
      </c>
      <c r="F703" s="395">
        <v>2002</v>
      </c>
      <c r="G703" s="66" t="s">
        <v>7</v>
      </c>
      <c r="H703" s="395" t="s">
        <v>960</v>
      </c>
      <c r="I703" s="395" t="s">
        <v>591</v>
      </c>
      <c r="J703" s="395" t="s">
        <v>592</v>
      </c>
      <c r="K703" s="243">
        <v>0</v>
      </c>
      <c r="L703" s="243">
        <v>50</v>
      </c>
      <c r="M703" s="243" t="s">
        <v>112</v>
      </c>
      <c r="N703" s="243">
        <v>880</v>
      </c>
      <c r="O703" s="249">
        <v>1</v>
      </c>
      <c r="P703" s="249">
        <v>57</v>
      </c>
      <c r="Q703" s="249">
        <v>1012</v>
      </c>
      <c r="R703" s="410">
        <f t="shared" si="12"/>
        <v>1892</v>
      </c>
      <c r="S703" s="462">
        <v>618</v>
      </c>
      <c r="T703" s="387">
        <v>684</v>
      </c>
    </row>
    <row r="704" spans="1:20" x14ac:dyDescent="0.25">
      <c r="A704" s="387">
        <v>685</v>
      </c>
      <c r="B704" s="137"/>
      <c r="C704" s="137"/>
      <c r="D704" s="83" t="s">
        <v>609</v>
      </c>
      <c r="E704" s="426" t="s">
        <v>1617</v>
      </c>
      <c r="F704" s="395">
        <v>2002</v>
      </c>
      <c r="G704" s="66" t="s">
        <v>7</v>
      </c>
      <c r="H704" s="395" t="s">
        <v>678</v>
      </c>
      <c r="I704" s="395" t="s">
        <v>591</v>
      </c>
      <c r="J704" s="395" t="s">
        <v>592</v>
      </c>
      <c r="K704" s="243">
        <v>0</v>
      </c>
      <c r="L704" s="243">
        <v>46</v>
      </c>
      <c r="M704" s="243">
        <v>14</v>
      </c>
      <c r="N704" s="243">
        <v>928</v>
      </c>
      <c r="O704" s="249">
        <v>2</v>
      </c>
      <c r="P704" s="249" t="s">
        <v>125</v>
      </c>
      <c r="Q704" s="249">
        <v>964</v>
      </c>
      <c r="R704" s="410">
        <f t="shared" si="12"/>
        <v>1892</v>
      </c>
      <c r="S704" s="462">
        <v>618</v>
      </c>
      <c r="T704" s="387">
        <v>685</v>
      </c>
    </row>
    <row r="705" spans="1:20" x14ac:dyDescent="0.25">
      <c r="A705" s="387">
        <v>686</v>
      </c>
      <c r="B705" s="137"/>
      <c r="C705" s="137"/>
      <c r="D705" s="83" t="s">
        <v>1618</v>
      </c>
      <c r="E705" s="426" t="s">
        <v>1619</v>
      </c>
      <c r="F705" s="395">
        <v>2002</v>
      </c>
      <c r="G705" s="66" t="s">
        <v>7</v>
      </c>
      <c r="H705" s="395" t="s">
        <v>1170</v>
      </c>
      <c r="I705" s="395" t="s">
        <v>605</v>
      </c>
      <c r="J705" s="395" t="s">
        <v>592</v>
      </c>
      <c r="K705" s="243">
        <v>0</v>
      </c>
      <c r="L705" s="243">
        <v>49</v>
      </c>
      <c r="M705" s="243" t="s">
        <v>74</v>
      </c>
      <c r="N705" s="243">
        <v>892</v>
      </c>
      <c r="O705" s="249">
        <v>2</v>
      </c>
      <c r="P705" s="249" t="s">
        <v>74</v>
      </c>
      <c r="Q705" s="249">
        <v>1000</v>
      </c>
      <c r="R705" s="410">
        <f t="shared" si="12"/>
        <v>1892</v>
      </c>
      <c r="S705" s="462">
        <v>618</v>
      </c>
      <c r="T705" s="387">
        <v>686</v>
      </c>
    </row>
    <row r="706" spans="1:20" x14ac:dyDescent="0.25">
      <c r="A706" s="387">
        <v>687</v>
      </c>
      <c r="B706" s="137"/>
      <c r="C706" s="137"/>
      <c r="D706" s="83" t="s">
        <v>725</v>
      </c>
      <c r="E706" s="426" t="s">
        <v>876</v>
      </c>
      <c r="F706" s="395">
        <v>2003</v>
      </c>
      <c r="G706" s="66" t="s">
        <v>7</v>
      </c>
      <c r="H706" s="395" t="s">
        <v>1170</v>
      </c>
      <c r="I706" s="395" t="s">
        <v>605</v>
      </c>
      <c r="J706" s="395" t="s">
        <v>592</v>
      </c>
      <c r="K706" s="243">
        <v>0</v>
      </c>
      <c r="L706" s="243">
        <v>44</v>
      </c>
      <c r="M706" s="243" t="s">
        <v>74</v>
      </c>
      <c r="N706" s="243">
        <v>952</v>
      </c>
      <c r="O706" s="249">
        <v>2</v>
      </c>
      <c r="P706" s="249">
        <v>15</v>
      </c>
      <c r="Q706" s="249">
        <v>940</v>
      </c>
      <c r="R706" s="410">
        <f t="shared" si="12"/>
        <v>1892</v>
      </c>
      <c r="S706" s="462">
        <v>618</v>
      </c>
      <c r="T706" s="387">
        <v>687</v>
      </c>
    </row>
    <row r="707" spans="1:20" x14ac:dyDescent="0.25">
      <c r="A707" s="387">
        <v>688</v>
      </c>
      <c r="B707" s="137"/>
      <c r="C707" s="137"/>
      <c r="D707" s="83" t="s">
        <v>305</v>
      </c>
      <c r="E707" s="426" t="s">
        <v>1620</v>
      </c>
      <c r="F707" s="395">
        <v>2002</v>
      </c>
      <c r="G707" s="66" t="s">
        <v>7</v>
      </c>
      <c r="H707" s="395" t="s">
        <v>960</v>
      </c>
      <c r="I707" s="395" t="s">
        <v>591</v>
      </c>
      <c r="J707" s="395" t="s">
        <v>592</v>
      </c>
      <c r="K707" s="243">
        <v>0</v>
      </c>
      <c r="L707" s="243">
        <v>47</v>
      </c>
      <c r="M707" s="243">
        <v>79</v>
      </c>
      <c r="N707" s="243">
        <v>908</v>
      </c>
      <c r="O707" s="249">
        <v>2</v>
      </c>
      <c r="P707" s="249" t="s">
        <v>138</v>
      </c>
      <c r="Q707" s="249">
        <v>984</v>
      </c>
      <c r="R707" s="410">
        <f t="shared" si="12"/>
        <v>1892</v>
      </c>
      <c r="S707" s="462">
        <v>618</v>
      </c>
      <c r="T707" s="387">
        <v>688</v>
      </c>
    </row>
    <row r="708" spans="1:20" x14ac:dyDescent="0.25">
      <c r="A708" s="387">
        <v>689</v>
      </c>
      <c r="B708" s="137"/>
      <c r="C708" s="137"/>
      <c r="D708" s="83" t="s">
        <v>1621</v>
      </c>
      <c r="E708" s="426" t="s">
        <v>1622</v>
      </c>
      <c r="F708" s="395">
        <v>2002</v>
      </c>
      <c r="G708" s="66" t="s">
        <v>7</v>
      </c>
      <c r="H708" s="395" t="s">
        <v>689</v>
      </c>
      <c r="I708" s="395" t="s">
        <v>598</v>
      </c>
      <c r="J708" s="395" t="s">
        <v>592</v>
      </c>
      <c r="K708" s="243">
        <v>0</v>
      </c>
      <c r="L708" s="243">
        <v>47</v>
      </c>
      <c r="M708" s="243" t="s">
        <v>74</v>
      </c>
      <c r="N708" s="243">
        <v>916</v>
      </c>
      <c r="O708" s="249">
        <v>2</v>
      </c>
      <c r="P708" s="249" t="s">
        <v>120</v>
      </c>
      <c r="Q708" s="249">
        <v>976</v>
      </c>
      <c r="R708" s="410">
        <f t="shared" si="12"/>
        <v>1892</v>
      </c>
      <c r="S708" s="462">
        <v>618</v>
      </c>
      <c r="T708" s="387">
        <v>689</v>
      </c>
    </row>
    <row r="709" spans="1:20" x14ac:dyDescent="0.25">
      <c r="A709" s="387">
        <v>690</v>
      </c>
      <c r="B709" s="137"/>
      <c r="C709" s="137"/>
      <c r="D709" s="83" t="s">
        <v>1623</v>
      </c>
      <c r="E709" s="426" t="s">
        <v>774</v>
      </c>
      <c r="F709" s="395">
        <v>2003</v>
      </c>
      <c r="G709" s="66" t="s">
        <v>7</v>
      </c>
      <c r="H709" s="395" t="s">
        <v>1624</v>
      </c>
      <c r="I709" s="395" t="s">
        <v>605</v>
      </c>
      <c r="J709" s="395" t="s">
        <v>592</v>
      </c>
      <c r="K709" s="243">
        <v>0</v>
      </c>
      <c r="L709" s="243">
        <v>47</v>
      </c>
      <c r="M709" s="243">
        <v>19</v>
      </c>
      <c r="N709" s="243">
        <v>916</v>
      </c>
      <c r="O709" s="249">
        <v>2</v>
      </c>
      <c r="P709" s="249" t="s">
        <v>120</v>
      </c>
      <c r="Q709" s="249">
        <v>976</v>
      </c>
      <c r="R709" s="410">
        <f t="shared" si="12"/>
        <v>1892</v>
      </c>
      <c r="S709" s="462">
        <v>618</v>
      </c>
      <c r="T709" s="387">
        <v>690</v>
      </c>
    </row>
    <row r="710" spans="1:20" x14ac:dyDescent="0.25">
      <c r="A710" s="387">
        <v>691</v>
      </c>
      <c r="B710" s="137"/>
      <c r="C710" s="137"/>
      <c r="D710" s="83" t="s">
        <v>1625</v>
      </c>
      <c r="E710" s="426" t="s">
        <v>1282</v>
      </c>
      <c r="F710" s="395">
        <v>2002</v>
      </c>
      <c r="G710" s="66" t="s">
        <v>7</v>
      </c>
      <c r="H710" s="395" t="s">
        <v>705</v>
      </c>
      <c r="I710" s="395" t="s">
        <v>598</v>
      </c>
      <c r="J710" s="395" t="s">
        <v>592</v>
      </c>
      <c r="K710" s="243">
        <v>0</v>
      </c>
      <c r="L710" s="243">
        <v>47</v>
      </c>
      <c r="M710" s="243">
        <v>74</v>
      </c>
      <c r="N710" s="243">
        <v>908</v>
      </c>
      <c r="O710" s="249">
        <v>2</v>
      </c>
      <c r="P710" s="249" t="s">
        <v>138</v>
      </c>
      <c r="Q710" s="249">
        <v>984</v>
      </c>
      <c r="R710" s="410">
        <f t="shared" si="12"/>
        <v>1892</v>
      </c>
      <c r="S710" s="462">
        <v>618</v>
      </c>
      <c r="T710" s="387">
        <v>691</v>
      </c>
    </row>
    <row r="711" spans="1:20" x14ac:dyDescent="0.25">
      <c r="A711" s="387">
        <v>692</v>
      </c>
      <c r="B711" s="137"/>
      <c r="C711" s="137"/>
      <c r="D711" s="83" t="s">
        <v>757</v>
      </c>
      <c r="E711" s="426" t="s">
        <v>1626</v>
      </c>
      <c r="F711" s="395">
        <v>2002</v>
      </c>
      <c r="G711" s="66" t="s">
        <v>7</v>
      </c>
      <c r="H711" s="395" t="s">
        <v>1177</v>
      </c>
      <c r="I711" s="395" t="s">
        <v>591</v>
      </c>
      <c r="J711" s="395" t="s">
        <v>592</v>
      </c>
      <c r="K711" s="243">
        <v>0</v>
      </c>
      <c r="L711" s="243">
        <v>45</v>
      </c>
      <c r="M711" s="243" t="s">
        <v>74</v>
      </c>
      <c r="N711" s="243">
        <v>940</v>
      </c>
      <c r="O711" s="249">
        <v>2</v>
      </c>
      <c r="P711" s="249">
        <v>12</v>
      </c>
      <c r="Q711" s="249">
        <v>952</v>
      </c>
      <c r="R711" s="410">
        <f t="shared" si="12"/>
        <v>1892</v>
      </c>
      <c r="S711" s="462">
        <v>618</v>
      </c>
      <c r="T711" s="387">
        <v>692</v>
      </c>
    </row>
    <row r="712" spans="1:20" x14ac:dyDescent="0.25">
      <c r="A712" s="387">
        <v>693</v>
      </c>
      <c r="B712" s="137"/>
      <c r="C712" s="137"/>
      <c r="D712" s="83" t="s">
        <v>1627</v>
      </c>
      <c r="E712" s="426" t="s">
        <v>1628</v>
      </c>
      <c r="F712" s="395">
        <v>2003</v>
      </c>
      <c r="G712" s="66" t="s">
        <v>7</v>
      </c>
      <c r="H712" s="395" t="s">
        <v>1074</v>
      </c>
      <c r="I712" s="395" t="s">
        <v>598</v>
      </c>
      <c r="J712" s="395" t="s">
        <v>592</v>
      </c>
      <c r="K712" s="243">
        <v>0</v>
      </c>
      <c r="L712" s="243">
        <v>54</v>
      </c>
      <c r="M712" s="243">
        <v>54</v>
      </c>
      <c r="N712" s="243">
        <v>828</v>
      </c>
      <c r="O712" s="249">
        <v>1</v>
      </c>
      <c r="P712" s="249">
        <v>44</v>
      </c>
      <c r="Q712" s="249">
        <v>1064</v>
      </c>
      <c r="R712" s="410">
        <f t="shared" si="12"/>
        <v>1892</v>
      </c>
      <c r="S712" s="462">
        <v>618</v>
      </c>
      <c r="T712" s="387">
        <v>693</v>
      </c>
    </row>
    <row r="713" spans="1:20" x14ac:dyDescent="0.25">
      <c r="A713" s="387">
        <v>694</v>
      </c>
      <c r="B713" s="137"/>
      <c r="C713" s="137"/>
      <c r="D713" s="83" t="s">
        <v>1629</v>
      </c>
      <c r="E713" s="426" t="s">
        <v>1630</v>
      </c>
      <c r="F713" s="395">
        <v>2002</v>
      </c>
      <c r="G713" s="66" t="s">
        <v>7</v>
      </c>
      <c r="H713" s="395" t="s">
        <v>698</v>
      </c>
      <c r="I713" s="395" t="s">
        <v>591</v>
      </c>
      <c r="J713" s="395" t="s">
        <v>592</v>
      </c>
      <c r="K713" s="243">
        <v>0</v>
      </c>
      <c r="L713" s="243">
        <v>51</v>
      </c>
      <c r="M713" s="243" t="s">
        <v>74</v>
      </c>
      <c r="N713" s="243">
        <v>868</v>
      </c>
      <c r="O713" s="249">
        <v>1</v>
      </c>
      <c r="P713" s="249">
        <v>55</v>
      </c>
      <c r="Q713" s="249">
        <v>1020</v>
      </c>
      <c r="R713" s="410">
        <f t="shared" si="12"/>
        <v>1888</v>
      </c>
      <c r="S713" s="462">
        <v>628</v>
      </c>
      <c r="T713" s="387">
        <v>694</v>
      </c>
    </row>
    <row r="714" spans="1:20" x14ac:dyDescent="0.25">
      <c r="A714" s="387">
        <v>695</v>
      </c>
      <c r="B714" s="137"/>
      <c r="C714" s="137"/>
      <c r="D714" s="83" t="s">
        <v>1042</v>
      </c>
      <c r="E714" s="426" t="s">
        <v>1631</v>
      </c>
      <c r="F714" s="395">
        <v>2002</v>
      </c>
      <c r="G714" s="66" t="s">
        <v>7</v>
      </c>
      <c r="H714" s="395" t="s">
        <v>1632</v>
      </c>
      <c r="I714" s="395" t="s">
        <v>598</v>
      </c>
      <c r="J714" s="395" t="s">
        <v>592</v>
      </c>
      <c r="K714" s="243">
        <v>0</v>
      </c>
      <c r="L714" s="243">
        <v>40</v>
      </c>
      <c r="M714" s="243" t="s">
        <v>74</v>
      </c>
      <c r="N714" s="243">
        <v>1000</v>
      </c>
      <c r="O714" s="249">
        <v>2</v>
      </c>
      <c r="P714" s="249">
        <v>28</v>
      </c>
      <c r="Q714" s="249">
        <v>888</v>
      </c>
      <c r="R714" s="410">
        <f t="shared" si="12"/>
        <v>1888</v>
      </c>
      <c r="S714" s="462">
        <v>628</v>
      </c>
      <c r="T714" s="387">
        <v>695</v>
      </c>
    </row>
    <row r="715" spans="1:20" x14ac:dyDescent="0.25">
      <c r="A715" s="387">
        <v>696</v>
      </c>
      <c r="B715" s="137"/>
      <c r="C715" s="137"/>
      <c r="D715" s="83" t="s">
        <v>1564</v>
      </c>
      <c r="E715" s="426" t="s">
        <v>1633</v>
      </c>
      <c r="F715" s="395">
        <v>2002</v>
      </c>
      <c r="G715" s="66" t="s">
        <v>7</v>
      </c>
      <c r="H715" s="395" t="s">
        <v>639</v>
      </c>
      <c r="I715" s="395" t="s">
        <v>598</v>
      </c>
      <c r="J715" s="395" t="s">
        <v>592</v>
      </c>
      <c r="K715" s="243">
        <v>0</v>
      </c>
      <c r="L715" s="243">
        <v>54</v>
      </c>
      <c r="M715" s="243">
        <v>44</v>
      </c>
      <c r="N715" s="243">
        <v>828</v>
      </c>
      <c r="O715" s="249">
        <v>1</v>
      </c>
      <c r="P715" s="249">
        <v>45</v>
      </c>
      <c r="Q715" s="249">
        <v>1060</v>
      </c>
      <c r="R715" s="410">
        <f t="shared" si="12"/>
        <v>1888</v>
      </c>
      <c r="S715" s="462">
        <v>628</v>
      </c>
      <c r="T715" s="387">
        <v>696</v>
      </c>
    </row>
    <row r="716" spans="1:20" x14ac:dyDescent="0.25">
      <c r="A716" s="387">
        <v>697</v>
      </c>
      <c r="B716" s="137"/>
      <c r="C716" s="137"/>
      <c r="D716" s="83" t="s">
        <v>1634</v>
      </c>
      <c r="E716" s="426" t="s">
        <v>694</v>
      </c>
      <c r="F716" s="395">
        <v>2003</v>
      </c>
      <c r="G716" s="66" t="s">
        <v>7</v>
      </c>
      <c r="H716" s="395" t="s">
        <v>1200</v>
      </c>
      <c r="I716" s="395" t="s">
        <v>598</v>
      </c>
      <c r="J716" s="395" t="s">
        <v>592</v>
      </c>
      <c r="K716" s="243">
        <v>0</v>
      </c>
      <c r="L716" s="243">
        <v>48</v>
      </c>
      <c r="M716" s="243">
        <v>41</v>
      </c>
      <c r="N716" s="243">
        <v>900</v>
      </c>
      <c r="O716" s="249">
        <v>2</v>
      </c>
      <c r="P716" s="249" t="s">
        <v>108</v>
      </c>
      <c r="Q716" s="249">
        <v>988</v>
      </c>
      <c r="R716" s="410">
        <f t="shared" si="12"/>
        <v>1888</v>
      </c>
      <c r="S716" s="462">
        <v>628</v>
      </c>
      <c r="T716" s="387">
        <v>697</v>
      </c>
    </row>
    <row r="717" spans="1:20" x14ac:dyDescent="0.25">
      <c r="A717" s="387">
        <v>698</v>
      </c>
      <c r="B717" s="137"/>
      <c r="C717" s="137"/>
      <c r="D717" s="83" t="s">
        <v>1086</v>
      </c>
      <c r="E717" s="426" t="s">
        <v>849</v>
      </c>
      <c r="F717" s="395">
        <v>2002</v>
      </c>
      <c r="G717" s="66" t="s">
        <v>7</v>
      </c>
      <c r="H717" s="395" t="s">
        <v>1274</v>
      </c>
      <c r="I717" s="395" t="s">
        <v>605</v>
      </c>
      <c r="J717" s="395" t="s">
        <v>592</v>
      </c>
      <c r="K717" s="243">
        <v>0</v>
      </c>
      <c r="L717" s="243">
        <v>52</v>
      </c>
      <c r="M717" s="243" t="s">
        <v>74</v>
      </c>
      <c r="N717" s="243">
        <v>856</v>
      </c>
      <c r="O717" s="249">
        <v>1</v>
      </c>
      <c r="P717" s="249">
        <v>52</v>
      </c>
      <c r="Q717" s="249">
        <v>1032</v>
      </c>
      <c r="R717" s="410">
        <f t="shared" si="12"/>
        <v>1888</v>
      </c>
      <c r="S717" s="462">
        <v>628</v>
      </c>
      <c r="T717" s="387">
        <v>698</v>
      </c>
    </row>
    <row r="718" spans="1:20" x14ac:dyDescent="0.25">
      <c r="A718" s="387">
        <v>699</v>
      </c>
      <c r="B718" s="137"/>
      <c r="C718" s="137"/>
      <c r="D718" s="83" t="s">
        <v>303</v>
      </c>
      <c r="E718" s="426" t="s">
        <v>1635</v>
      </c>
      <c r="F718" s="395">
        <v>2002</v>
      </c>
      <c r="G718" s="66" t="s">
        <v>7</v>
      </c>
      <c r="H718" s="395" t="s">
        <v>639</v>
      </c>
      <c r="I718" s="395" t="s">
        <v>598</v>
      </c>
      <c r="J718" s="395" t="s">
        <v>592</v>
      </c>
      <c r="K718" s="243">
        <v>0</v>
      </c>
      <c r="L718" s="243">
        <v>49</v>
      </c>
      <c r="M718" s="243">
        <v>67</v>
      </c>
      <c r="N718" s="243">
        <v>884</v>
      </c>
      <c r="O718" s="249">
        <v>1</v>
      </c>
      <c r="P718" s="249">
        <v>59</v>
      </c>
      <c r="Q718" s="249">
        <v>1004</v>
      </c>
      <c r="R718" s="410">
        <f t="shared" si="12"/>
        <v>1888</v>
      </c>
      <c r="S718" s="462">
        <v>628</v>
      </c>
      <c r="T718" s="387">
        <v>699</v>
      </c>
    </row>
    <row r="719" spans="1:20" x14ac:dyDescent="0.25">
      <c r="A719" s="387">
        <v>700</v>
      </c>
      <c r="B719" s="137"/>
      <c r="C719" s="137"/>
      <c r="D719" s="83" t="s">
        <v>1098</v>
      </c>
      <c r="E719" s="426" t="s">
        <v>1636</v>
      </c>
      <c r="F719" s="395">
        <v>2002</v>
      </c>
      <c r="G719" s="66" t="s">
        <v>7</v>
      </c>
      <c r="H719" s="395" t="s">
        <v>1637</v>
      </c>
      <c r="I719" s="395" t="s">
        <v>591</v>
      </c>
      <c r="J719" s="395" t="s">
        <v>592</v>
      </c>
      <c r="K719" s="243">
        <v>0</v>
      </c>
      <c r="L719" s="243">
        <v>42</v>
      </c>
      <c r="M719" s="243" t="s">
        <v>74</v>
      </c>
      <c r="N719" s="243">
        <v>976</v>
      </c>
      <c r="O719" s="249">
        <v>2</v>
      </c>
      <c r="P719" s="249">
        <v>22</v>
      </c>
      <c r="Q719" s="249">
        <v>912</v>
      </c>
      <c r="R719" s="410">
        <f t="shared" si="12"/>
        <v>1888</v>
      </c>
      <c r="S719" s="462">
        <v>628</v>
      </c>
      <c r="T719" s="387">
        <v>700</v>
      </c>
    </row>
    <row r="720" spans="1:20" x14ac:dyDescent="0.25">
      <c r="A720" s="387">
        <v>701</v>
      </c>
      <c r="B720" s="137"/>
      <c r="C720" s="137"/>
      <c r="D720" s="83" t="s">
        <v>1147</v>
      </c>
      <c r="E720" s="426" t="s">
        <v>1638</v>
      </c>
      <c r="F720" s="395">
        <v>2002</v>
      </c>
      <c r="G720" s="66" t="s">
        <v>7</v>
      </c>
      <c r="H720" s="395" t="s">
        <v>1228</v>
      </c>
      <c r="I720" s="395" t="s">
        <v>598</v>
      </c>
      <c r="J720" s="395" t="s">
        <v>592</v>
      </c>
      <c r="K720" s="243">
        <v>0</v>
      </c>
      <c r="L720" s="243">
        <v>50</v>
      </c>
      <c r="M720" s="243" t="s">
        <v>74</v>
      </c>
      <c r="N720" s="243">
        <v>880</v>
      </c>
      <c r="O720" s="249">
        <v>1</v>
      </c>
      <c r="P720" s="249">
        <v>58</v>
      </c>
      <c r="Q720" s="249">
        <v>1008</v>
      </c>
      <c r="R720" s="410">
        <f t="shared" ref="R720:R783" si="13">SUM(N720,Q720)</f>
        <v>1888</v>
      </c>
      <c r="S720" s="462">
        <v>628</v>
      </c>
      <c r="T720" s="387">
        <v>701</v>
      </c>
    </row>
    <row r="721" spans="1:20" x14ac:dyDescent="0.25">
      <c r="A721" s="387">
        <v>702</v>
      </c>
      <c r="B721" s="137"/>
      <c r="C721" s="137"/>
      <c r="D721" s="83" t="s">
        <v>767</v>
      </c>
      <c r="E721" s="426" t="s">
        <v>1639</v>
      </c>
      <c r="F721" s="395">
        <v>2002</v>
      </c>
      <c r="G721" s="66" t="s">
        <v>7</v>
      </c>
      <c r="H721" s="395" t="s">
        <v>1640</v>
      </c>
      <c r="I721" s="395" t="s">
        <v>766</v>
      </c>
      <c r="J721" s="395" t="s">
        <v>683</v>
      </c>
      <c r="K721" s="243">
        <v>0</v>
      </c>
      <c r="L721" s="243">
        <v>46</v>
      </c>
      <c r="M721" s="243">
        <v>17</v>
      </c>
      <c r="N721" s="243">
        <v>928</v>
      </c>
      <c r="O721" s="249">
        <v>2</v>
      </c>
      <c r="P721" s="249">
        <v>10</v>
      </c>
      <c r="Q721" s="249">
        <v>960</v>
      </c>
      <c r="R721" s="410">
        <f t="shared" si="13"/>
        <v>1888</v>
      </c>
      <c r="S721" s="462">
        <v>628</v>
      </c>
      <c r="T721" s="387">
        <v>702</v>
      </c>
    </row>
    <row r="722" spans="1:20" x14ac:dyDescent="0.25">
      <c r="A722" s="387">
        <v>703</v>
      </c>
      <c r="B722" s="137"/>
      <c r="C722" s="137"/>
      <c r="D722" s="83" t="s">
        <v>1641</v>
      </c>
      <c r="E722" s="426" t="s">
        <v>1642</v>
      </c>
      <c r="F722" s="395">
        <v>2003</v>
      </c>
      <c r="G722" s="66" t="s">
        <v>7</v>
      </c>
      <c r="H722" s="395" t="s">
        <v>1643</v>
      </c>
      <c r="I722" s="395" t="s">
        <v>591</v>
      </c>
      <c r="J722" s="395" t="s">
        <v>592</v>
      </c>
      <c r="K722" s="243">
        <v>0</v>
      </c>
      <c r="L722" s="243">
        <v>34</v>
      </c>
      <c r="M722" s="243">
        <v>56</v>
      </c>
      <c r="N722" s="243">
        <v>1068</v>
      </c>
      <c r="O722" s="249">
        <v>2</v>
      </c>
      <c r="P722" s="249">
        <v>45</v>
      </c>
      <c r="Q722" s="249">
        <v>820</v>
      </c>
      <c r="R722" s="410">
        <f t="shared" si="13"/>
        <v>1888</v>
      </c>
      <c r="S722" s="462">
        <v>628</v>
      </c>
      <c r="T722" s="387">
        <v>703</v>
      </c>
    </row>
    <row r="723" spans="1:20" x14ac:dyDescent="0.25">
      <c r="A723" s="387">
        <v>704</v>
      </c>
      <c r="B723" s="137"/>
      <c r="C723" s="137"/>
      <c r="D723" s="83" t="s">
        <v>1644</v>
      </c>
      <c r="E723" s="426" t="s">
        <v>1204</v>
      </c>
      <c r="F723" s="395">
        <v>2002</v>
      </c>
      <c r="G723" s="66" t="s">
        <v>7</v>
      </c>
      <c r="H723" s="395" t="s">
        <v>918</v>
      </c>
      <c r="I723" s="395" t="s">
        <v>605</v>
      </c>
      <c r="J723" s="395" t="s">
        <v>592</v>
      </c>
      <c r="K723" s="243">
        <v>0</v>
      </c>
      <c r="L723" s="243">
        <v>44</v>
      </c>
      <c r="M723" s="243">
        <v>48</v>
      </c>
      <c r="N723" s="243">
        <v>948</v>
      </c>
      <c r="O723" s="249">
        <v>2</v>
      </c>
      <c r="P723" s="249">
        <v>16</v>
      </c>
      <c r="Q723" s="249">
        <v>936</v>
      </c>
      <c r="R723" s="410">
        <f t="shared" si="13"/>
        <v>1884</v>
      </c>
      <c r="S723" s="462">
        <v>638</v>
      </c>
      <c r="T723" s="387">
        <v>704</v>
      </c>
    </row>
    <row r="724" spans="1:20" x14ac:dyDescent="0.25">
      <c r="A724" s="387">
        <v>705</v>
      </c>
      <c r="B724" s="137"/>
      <c r="C724" s="137"/>
      <c r="D724" s="83" t="s">
        <v>1645</v>
      </c>
      <c r="E724" s="426" t="s">
        <v>1646</v>
      </c>
      <c r="F724" s="395">
        <v>2002</v>
      </c>
      <c r="G724" s="66" t="s">
        <v>7</v>
      </c>
      <c r="H724" s="395" t="s">
        <v>737</v>
      </c>
      <c r="I724" s="395" t="s">
        <v>598</v>
      </c>
      <c r="J724" s="395" t="s">
        <v>592</v>
      </c>
      <c r="K724" s="243">
        <v>0</v>
      </c>
      <c r="L724" s="243">
        <v>55</v>
      </c>
      <c r="M724" s="243">
        <v>24</v>
      </c>
      <c r="N724" s="243">
        <v>820</v>
      </c>
      <c r="O724" s="249">
        <v>1</v>
      </c>
      <c r="P724" s="249">
        <v>44</v>
      </c>
      <c r="Q724" s="249">
        <v>1064</v>
      </c>
      <c r="R724" s="410">
        <f t="shared" si="13"/>
        <v>1884</v>
      </c>
      <c r="S724" s="462">
        <v>638</v>
      </c>
      <c r="T724" s="387">
        <v>705</v>
      </c>
    </row>
    <row r="725" spans="1:20" x14ac:dyDescent="0.25">
      <c r="A725" s="387">
        <v>706</v>
      </c>
      <c r="B725" s="137"/>
      <c r="C725" s="137"/>
      <c r="D725" s="83" t="s">
        <v>1098</v>
      </c>
      <c r="E725" s="426" t="s">
        <v>1647</v>
      </c>
      <c r="F725" s="395">
        <v>2003</v>
      </c>
      <c r="G725" s="66" t="s">
        <v>7</v>
      </c>
      <c r="H725" s="395" t="s">
        <v>639</v>
      </c>
      <c r="I725" s="395" t="s">
        <v>598</v>
      </c>
      <c r="J725" s="395" t="s">
        <v>592</v>
      </c>
      <c r="K725" s="243">
        <v>0</v>
      </c>
      <c r="L725" s="243">
        <v>51</v>
      </c>
      <c r="M725" s="243">
        <v>67</v>
      </c>
      <c r="N725" s="243">
        <v>860</v>
      </c>
      <c r="O725" s="249">
        <v>1</v>
      </c>
      <c r="P725" s="249">
        <v>54</v>
      </c>
      <c r="Q725" s="249">
        <v>1024</v>
      </c>
      <c r="R725" s="410">
        <f t="shared" si="13"/>
        <v>1884</v>
      </c>
      <c r="S725" s="462">
        <v>638</v>
      </c>
      <c r="T725" s="387">
        <v>706</v>
      </c>
    </row>
    <row r="726" spans="1:20" x14ac:dyDescent="0.25">
      <c r="A726" s="387">
        <v>707</v>
      </c>
      <c r="B726" s="137"/>
      <c r="C726" s="137"/>
      <c r="D726" s="83" t="s">
        <v>1648</v>
      </c>
      <c r="E726" s="426" t="s">
        <v>1649</v>
      </c>
      <c r="F726" s="395">
        <v>2002</v>
      </c>
      <c r="G726" s="66" t="s">
        <v>7</v>
      </c>
      <c r="H726" s="395" t="s">
        <v>1058</v>
      </c>
      <c r="I726" s="395" t="s">
        <v>591</v>
      </c>
      <c r="J726" s="395" t="s">
        <v>592</v>
      </c>
      <c r="K726" s="243">
        <v>0</v>
      </c>
      <c r="L726" s="243">
        <v>47</v>
      </c>
      <c r="M726" s="243" t="s">
        <v>74</v>
      </c>
      <c r="N726" s="243">
        <v>916</v>
      </c>
      <c r="O726" s="249">
        <v>2</v>
      </c>
      <c r="P726" s="249" t="s">
        <v>136</v>
      </c>
      <c r="Q726" s="249">
        <v>968</v>
      </c>
      <c r="R726" s="410">
        <f t="shared" si="13"/>
        <v>1884</v>
      </c>
      <c r="S726" s="462">
        <v>638</v>
      </c>
      <c r="T726" s="387">
        <v>707</v>
      </c>
    </row>
    <row r="727" spans="1:20" x14ac:dyDescent="0.25">
      <c r="A727" s="387">
        <v>708</v>
      </c>
      <c r="B727" s="137"/>
      <c r="C727" s="137"/>
      <c r="D727" s="83" t="s">
        <v>375</v>
      </c>
      <c r="E727" s="426" t="s">
        <v>1007</v>
      </c>
      <c r="F727" s="395">
        <v>2003</v>
      </c>
      <c r="G727" s="66" t="s">
        <v>7</v>
      </c>
      <c r="H727" s="395" t="s">
        <v>668</v>
      </c>
      <c r="I727" s="395" t="s">
        <v>591</v>
      </c>
      <c r="J727" s="395" t="s">
        <v>592</v>
      </c>
      <c r="K727" s="243">
        <v>0</v>
      </c>
      <c r="L727" s="243">
        <v>55</v>
      </c>
      <c r="M727" s="243">
        <v>53</v>
      </c>
      <c r="N727" s="243">
        <v>816</v>
      </c>
      <c r="O727" s="249">
        <v>1</v>
      </c>
      <c r="P727" s="249">
        <v>43</v>
      </c>
      <c r="Q727" s="249">
        <v>1068</v>
      </c>
      <c r="R727" s="410">
        <f t="shared" si="13"/>
        <v>1884</v>
      </c>
      <c r="S727" s="462">
        <v>638</v>
      </c>
      <c r="T727" s="387">
        <v>708</v>
      </c>
    </row>
    <row r="728" spans="1:20" x14ac:dyDescent="0.25">
      <c r="A728" s="387">
        <v>709</v>
      </c>
      <c r="B728" s="137"/>
      <c r="C728" s="137"/>
      <c r="D728" s="83" t="s">
        <v>1650</v>
      </c>
      <c r="E728" s="426" t="s">
        <v>1651</v>
      </c>
      <c r="F728" s="395">
        <v>2002</v>
      </c>
      <c r="G728" s="66" t="s">
        <v>7</v>
      </c>
      <c r="H728" s="395" t="s">
        <v>914</v>
      </c>
      <c r="I728" s="395" t="s">
        <v>648</v>
      </c>
      <c r="J728" s="395" t="s">
        <v>649</v>
      </c>
      <c r="K728" s="243">
        <v>0</v>
      </c>
      <c r="L728" s="243">
        <v>50</v>
      </c>
      <c r="M728" s="243">
        <v>71</v>
      </c>
      <c r="N728" s="243">
        <v>872</v>
      </c>
      <c r="O728" s="249">
        <v>1</v>
      </c>
      <c r="P728" s="249">
        <v>57</v>
      </c>
      <c r="Q728" s="249">
        <v>1012</v>
      </c>
      <c r="R728" s="410">
        <f t="shared" si="13"/>
        <v>1884</v>
      </c>
      <c r="S728" s="462">
        <v>638</v>
      </c>
      <c r="T728" s="387">
        <v>709</v>
      </c>
    </row>
    <row r="729" spans="1:20" x14ac:dyDescent="0.25">
      <c r="A729" s="387">
        <v>710</v>
      </c>
      <c r="B729" s="137"/>
      <c r="C729" s="137"/>
      <c r="D729" s="83" t="s">
        <v>1070</v>
      </c>
      <c r="E729" s="426" t="s">
        <v>1652</v>
      </c>
      <c r="F729" s="395">
        <v>2003</v>
      </c>
      <c r="G729" s="66" t="s">
        <v>7</v>
      </c>
      <c r="H729" s="395" t="s">
        <v>1643</v>
      </c>
      <c r="I729" s="395" t="s">
        <v>591</v>
      </c>
      <c r="J729" s="395" t="s">
        <v>592</v>
      </c>
      <c r="K729" s="243">
        <v>0</v>
      </c>
      <c r="L729" s="243">
        <v>35</v>
      </c>
      <c r="M729" s="243">
        <v>22</v>
      </c>
      <c r="N729" s="243">
        <v>1060</v>
      </c>
      <c r="O729" s="249">
        <v>2</v>
      </c>
      <c r="P729" s="249">
        <v>44</v>
      </c>
      <c r="Q729" s="249">
        <v>824</v>
      </c>
      <c r="R729" s="410">
        <f t="shared" si="13"/>
        <v>1884</v>
      </c>
      <c r="S729" s="462">
        <v>638</v>
      </c>
      <c r="T729" s="387">
        <v>710</v>
      </c>
    </row>
    <row r="730" spans="1:20" x14ac:dyDescent="0.25">
      <c r="A730" s="387">
        <v>711</v>
      </c>
      <c r="B730" s="137"/>
      <c r="C730" s="137"/>
      <c r="D730" s="83" t="s">
        <v>936</v>
      </c>
      <c r="E730" s="426" t="s">
        <v>1653</v>
      </c>
      <c r="F730" s="395">
        <v>2003</v>
      </c>
      <c r="G730" s="66" t="s">
        <v>7</v>
      </c>
      <c r="H730" s="395" t="s">
        <v>702</v>
      </c>
      <c r="I730" s="395" t="s">
        <v>591</v>
      </c>
      <c r="J730" s="395" t="s">
        <v>592</v>
      </c>
      <c r="K730" s="243">
        <v>0</v>
      </c>
      <c r="L730" s="243">
        <v>52</v>
      </c>
      <c r="M730" s="243">
        <v>22</v>
      </c>
      <c r="N730" s="243">
        <v>856</v>
      </c>
      <c r="O730" s="249">
        <v>1</v>
      </c>
      <c r="P730" s="249">
        <v>53</v>
      </c>
      <c r="Q730" s="249">
        <v>1028</v>
      </c>
      <c r="R730" s="410">
        <f t="shared" si="13"/>
        <v>1884</v>
      </c>
      <c r="S730" s="462">
        <v>638</v>
      </c>
      <c r="T730" s="387">
        <v>711</v>
      </c>
    </row>
    <row r="731" spans="1:20" x14ac:dyDescent="0.25">
      <c r="A731" s="387">
        <v>712</v>
      </c>
      <c r="B731" s="137"/>
      <c r="C731" s="137"/>
      <c r="D731" s="83" t="s">
        <v>375</v>
      </c>
      <c r="E731" s="426" t="s">
        <v>28</v>
      </c>
      <c r="F731" s="395">
        <v>2003</v>
      </c>
      <c r="G731" s="66" t="s">
        <v>7</v>
      </c>
      <c r="H731" s="395" t="s">
        <v>1114</v>
      </c>
      <c r="I731" s="395" t="s">
        <v>591</v>
      </c>
      <c r="J731" s="395" t="s">
        <v>592</v>
      </c>
      <c r="K731" s="243">
        <v>0</v>
      </c>
      <c r="L731" s="243">
        <v>43</v>
      </c>
      <c r="M731" s="243">
        <v>84</v>
      </c>
      <c r="N731" s="243">
        <v>956</v>
      </c>
      <c r="O731" s="249">
        <v>2</v>
      </c>
      <c r="P731" s="249">
        <v>18</v>
      </c>
      <c r="Q731" s="249">
        <v>928</v>
      </c>
      <c r="R731" s="410">
        <f t="shared" si="13"/>
        <v>1884</v>
      </c>
      <c r="S731" s="462">
        <v>638</v>
      </c>
      <c r="T731" s="387">
        <v>712</v>
      </c>
    </row>
    <row r="732" spans="1:20" x14ac:dyDescent="0.25">
      <c r="A732" s="387">
        <v>713</v>
      </c>
      <c r="B732" s="137"/>
      <c r="C732" s="137"/>
      <c r="D732" s="83" t="s">
        <v>1034</v>
      </c>
      <c r="E732" s="426" t="s">
        <v>1654</v>
      </c>
      <c r="F732" s="395">
        <v>2002</v>
      </c>
      <c r="G732" s="66" t="s">
        <v>7</v>
      </c>
      <c r="H732" s="395" t="s">
        <v>1170</v>
      </c>
      <c r="I732" s="395" t="s">
        <v>605</v>
      </c>
      <c r="J732" s="395" t="s">
        <v>592</v>
      </c>
      <c r="K732" s="243">
        <v>0</v>
      </c>
      <c r="L732" s="243">
        <v>45</v>
      </c>
      <c r="M732" s="243" t="s">
        <v>74</v>
      </c>
      <c r="N732" s="243">
        <v>940</v>
      </c>
      <c r="O732" s="249">
        <v>2</v>
      </c>
      <c r="P732" s="249">
        <v>15</v>
      </c>
      <c r="Q732" s="249">
        <v>940</v>
      </c>
      <c r="R732" s="410">
        <f t="shared" si="13"/>
        <v>1880</v>
      </c>
      <c r="S732" s="462">
        <v>647</v>
      </c>
      <c r="T732" s="387">
        <v>713</v>
      </c>
    </row>
    <row r="733" spans="1:20" x14ac:dyDescent="0.25">
      <c r="A733" s="387">
        <v>714</v>
      </c>
      <c r="B733" s="137"/>
      <c r="C733" s="137"/>
      <c r="D733" s="83" t="s">
        <v>819</v>
      </c>
      <c r="E733" s="426" t="s">
        <v>1655</v>
      </c>
      <c r="F733" s="395">
        <v>2002</v>
      </c>
      <c r="G733" s="66" t="s">
        <v>7</v>
      </c>
      <c r="H733" s="395" t="s">
        <v>1656</v>
      </c>
      <c r="I733" s="395" t="s">
        <v>605</v>
      </c>
      <c r="J733" s="395" t="s">
        <v>679</v>
      </c>
      <c r="K733" s="243">
        <v>0</v>
      </c>
      <c r="L733" s="243">
        <v>51</v>
      </c>
      <c r="M733" s="243">
        <v>21</v>
      </c>
      <c r="N733" s="243">
        <v>868</v>
      </c>
      <c r="O733" s="249">
        <v>1</v>
      </c>
      <c r="P733" s="249">
        <v>57</v>
      </c>
      <c r="Q733" s="249">
        <v>1012</v>
      </c>
      <c r="R733" s="410">
        <f t="shared" si="13"/>
        <v>1880</v>
      </c>
      <c r="S733" s="462">
        <v>647</v>
      </c>
      <c r="T733" s="387">
        <v>714</v>
      </c>
    </row>
    <row r="734" spans="1:20" x14ac:dyDescent="0.25">
      <c r="A734" s="387">
        <v>715</v>
      </c>
      <c r="B734" s="137"/>
      <c r="C734" s="137"/>
      <c r="D734" s="83" t="s">
        <v>1181</v>
      </c>
      <c r="E734" s="426" t="s">
        <v>1655</v>
      </c>
      <c r="F734" s="395">
        <v>2002</v>
      </c>
      <c r="G734" s="66" t="s">
        <v>7</v>
      </c>
      <c r="H734" s="395" t="s">
        <v>850</v>
      </c>
      <c r="I734" s="395" t="s">
        <v>591</v>
      </c>
      <c r="J734" s="395" t="s">
        <v>592</v>
      </c>
      <c r="K734" s="243">
        <v>0</v>
      </c>
      <c r="L734" s="243">
        <v>44</v>
      </c>
      <c r="M734" s="243" t="s">
        <v>74</v>
      </c>
      <c r="N734" s="243">
        <v>952</v>
      </c>
      <c r="O734" s="249">
        <v>2</v>
      </c>
      <c r="P734" s="249">
        <v>18</v>
      </c>
      <c r="Q734" s="249">
        <v>928</v>
      </c>
      <c r="R734" s="410">
        <f t="shared" si="13"/>
        <v>1880</v>
      </c>
      <c r="S734" s="462">
        <v>647</v>
      </c>
      <c r="T734" s="387">
        <v>715</v>
      </c>
    </row>
    <row r="735" spans="1:20" x14ac:dyDescent="0.25">
      <c r="A735" s="387">
        <v>716</v>
      </c>
      <c r="B735" s="137"/>
      <c r="C735" s="137"/>
      <c r="D735" s="83" t="s">
        <v>786</v>
      </c>
      <c r="E735" s="426" t="s">
        <v>1657</v>
      </c>
      <c r="F735" s="395">
        <v>2002</v>
      </c>
      <c r="G735" s="66" t="s">
        <v>7</v>
      </c>
      <c r="H735" s="395" t="s">
        <v>654</v>
      </c>
      <c r="I735" s="395" t="s">
        <v>591</v>
      </c>
      <c r="J735" s="395" t="s">
        <v>592</v>
      </c>
      <c r="K735" s="243">
        <v>0</v>
      </c>
      <c r="L735" s="243">
        <v>46</v>
      </c>
      <c r="M735" s="243">
        <v>77</v>
      </c>
      <c r="N735" s="243">
        <v>920</v>
      </c>
      <c r="O735" s="249">
        <v>2</v>
      </c>
      <c r="P735" s="249">
        <v>10</v>
      </c>
      <c r="Q735" s="249">
        <v>960</v>
      </c>
      <c r="R735" s="410">
        <f t="shared" si="13"/>
        <v>1880</v>
      </c>
      <c r="S735" s="462">
        <v>647</v>
      </c>
      <c r="T735" s="387">
        <v>716</v>
      </c>
    </row>
    <row r="736" spans="1:20" x14ac:dyDescent="0.25">
      <c r="A736" s="387">
        <v>717</v>
      </c>
      <c r="B736" s="137"/>
      <c r="C736" s="137"/>
      <c r="D736" s="83" t="s">
        <v>628</v>
      </c>
      <c r="E736" s="426" t="s">
        <v>1627</v>
      </c>
      <c r="F736" s="395">
        <v>2002</v>
      </c>
      <c r="G736" s="66" t="s">
        <v>7</v>
      </c>
      <c r="H736" s="395" t="s">
        <v>1126</v>
      </c>
      <c r="I736" s="395" t="s">
        <v>591</v>
      </c>
      <c r="J736" s="395" t="s">
        <v>592</v>
      </c>
      <c r="K736" s="243">
        <v>0</v>
      </c>
      <c r="L736" s="243">
        <v>48</v>
      </c>
      <c r="M736" s="243">
        <v>49</v>
      </c>
      <c r="N736" s="243">
        <v>900</v>
      </c>
      <c r="O736" s="249">
        <v>2</v>
      </c>
      <c r="P736" s="249" t="s">
        <v>116</v>
      </c>
      <c r="Q736" s="249">
        <v>980</v>
      </c>
      <c r="R736" s="410">
        <f t="shared" si="13"/>
        <v>1880</v>
      </c>
      <c r="S736" s="462">
        <v>647</v>
      </c>
      <c r="T736" s="387">
        <v>717</v>
      </c>
    </row>
    <row r="737" spans="1:20" x14ac:dyDescent="0.25">
      <c r="A737" s="387">
        <v>718</v>
      </c>
      <c r="B737" s="137"/>
      <c r="C737" s="137"/>
      <c r="D737" s="83" t="s">
        <v>920</v>
      </c>
      <c r="E737" s="426" t="s">
        <v>1658</v>
      </c>
      <c r="F737" s="395">
        <v>2002</v>
      </c>
      <c r="G737" s="66" t="s">
        <v>7</v>
      </c>
      <c r="H737" s="395" t="s">
        <v>1062</v>
      </c>
      <c r="I737" s="395" t="s">
        <v>591</v>
      </c>
      <c r="J737" s="395" t="s">
        <v>592</v>
      </c>
      <c r="K737" s="243">
        <v>0</v>
      </c>
      <c r="L737" s="243">
        <v>53</v>
      </c>
      <c r="M737" s="243">
        <v>32</v>
      </c>
      <c r="N737" s="243">
        <v>844</v>
      </c>
      <c r="O737" s="249">
        <v>1</v>
      </c>
      <c r="P737" s="249">
        <v>51</v>
      </c>
      <c r="Q737" s="249">
        <v>1036</v>
      </c>
      <c r="R737" s="410">
        <f t="shared" si="13"/>
        <v>1880</v>
      </c>
      <c r="S737" s="462">
        <v>647</v>
      </c>
      <c r="T737" s="387">
        <v>718</v>
      </c>
    </row>
    <row r="738" spans="1:20" x14ac:dyDescent="0.25">
      <c r="A738" s="387">
        <v>719</v>
      </c>
      <c r="B738" s="137"/>
      <c r="C738" s="137"/>
      <c r="D738" s="83" t="s">
        <v>306</v>
      </c>
      <c r="E738" s="426" t="s">
        <v>1659</v>
      </c>
      <c r="F738" s="395">
        <v>2002</v>
      </c>
      <c r="G738" s="66" t="s">
        <v>7</v>
      </c>
      <c r="H738" s="395" t="s">
        <v>1283</v>
      </c>
      <c r="I738" s="395" t="s">
        <v>591</v>
      </c>
      <c r="J738" s="395" t="s">
        <v>592</v>
      </c>
      <c r="K738" s="243">
        <v>0</v>
      </c>
      <c r="L738" s="243">
        <v>51</v>
      </c>
      <c r="M738" s="243">
        <v>47</v>
      </c>
      <c r="N738" s="243">
        <v>864</v>
      </c>
      <c r="O738" s="249">
        <v>1</v>
      </c>
      <c r="P738" s="249">
        <v>56</v>
      </c>
      <c r="Q738" s="249">
        <v>1016</v>
      </c>
      <c r="R738" s="410">
        <f t="shared" si="13"/>
        <v>1880</v>
      </c>
      <c r="S738" s="462">
        <v>647</v>
      </c>
      <c r="T738" s="387">
        <v>719</v>
      </c>
    </row>
    <row r="739" spans="1:20" x14ac:dyDescent="0.25">
      <c r="A739" s="387">
        <v>720</v>
      </c>
      <c r="B739" s="137"/>
      <c r="C739" s="137"/>
      <c r="D739" s="83" t="s">
        <v>1660</v>
      </c>
      <c r="E739" s="426" t="s">
        <v>1661</v>
      </c>
      <c r="F739" s="395">
        <v>2002</v>
      </c>
      <c r="G739" s="66" t="s">
        <v>7</v>
      </c>
      <c r="H739" s="395" t="s">
        <v>705</v>
      </c>
      <c r="I739" s="395" t="s">
        <v>598</v>
      </c>
      <c r="J739" s="395" t="s">
        <v>592</v>
      </c>
      <c r="K739" s="243">
        <v>0</v>
      </c>
      <c r="L739" s="243">
        <v>49</v>
      </c>
      <c r="M739" s="243">
        <v>39</v>
      </c>
      <c r="N739" s="243">
        <v>888</v>
      </c>
      <c r="O739" s="249">
        <v>2</v>
      </c>
      <c r="P739" s="249" t="s">
        <v>62</v>
      </c>
      <c r="Q739" s="249">
        <v>992</v>
      </c>
      <c r="R739" s="410">
        <f t="shared" si="13"/>
        <v>1880</v>
      </c>
      <c r="S739" s="462">
        <v>647</v>
      </c>
      <c r="T739" s="387">
        <v>720</v>
      </c>
    </row>
    <row r="740" spans="1:20" x14ac:dyDescent="0.25">
      <c r="A740" s="387">
        <v>721</v>
      </c>
      <c r="B740" s="137"/>
      <c r="C740" s="137"/>
      <c r="D740" s="83" t="s">
        <v>1105</v>
      </c>
      <c r="E740" s="426" t="s">
        <v>1662</v>
      </c>
      <c r="F740" s="395">
        <v>2002</v>
      </c>
      <c r="G740" s="66" t="s">
        <v>7</v>
      </c>
      <c r="H740" s="395" t="s">
        <v>639</v>
      </c>
      <c r="I740" s="395" t="s">
        <v>598</v>
      </c>
      <c r="J740" s="395" t="s">
        <v>592</v>
      </c>
      <c r="K740" s="243">
        <v>0</v>
      </c>
      <c r="L740" s="243">
        <v>53</v>
      </c>
      <c r="M740" s="243">
        <v>72</v>
      </c>
      <c r="N740" s="243">
        <v>836</v>
      </c>
      <c r="O740" s="249">
        <v>1</v>
      </c>
      <c r="P740" s="249">
        <v>49</v>
      </c>
      <c r="Q740" s="249">
        <v>1044</v>
      </c>
      <c r="R740" s="410">
        <f t="shared" si="13"/>
        <v>1880</v>
      </c>
      <c r="S740" s="462">
        <v>647</v>
      </c>
      <c r="T740" s="387">
        <v>721</v>
      </c>
    </row>
    <row r="741" spans="1:20" x14ac:dyDescent="0.25">
      <c r="A741" s="387">
        <v>722</v>
      </c>
      <c r="B741" s="137"/>
      <c r="C741" s="137"/>
      <c r="D741" s="83" t="s">
        <v>1088</v>
      </c>
      <c r="E741" s="426" t="s">
        <v>1663</v>
      </c>
      <c r="F741" s="395">
        <v>2002</v>
      </c>
      <c r="G741" s="66" t="s">
        <v>7</v>
      </c>
      <c r="H741" s="395" t="s">
        <v>1412</v>
      </c>
      <c r="I741" s="395" t="s">
        <v>591</v>
      </c>
      <c r="J741" s="395" t="s">
        <v>592</v>
      </c>
      <c r="K741" s="243">
        <v>0</v>
      </c>
      <c r="L741" s="243">
        <v>45</v>
      </c>
      <c r="M741" s="243" t="s">
        <v>74</v>
      </c>
      <c r="N741" s="243">
        <v>940</v>
      </c>
      <c r="O741" s="249">
        <v>2</v>
      </c>
      <c r="P741" s="249">
        <v>15</v>
      </c>
      <c r="Q741" s="249">
        <v>940</v>
      </c>
      <c r="R741" s="410">
        <f t="shared" si="13"/>
        <v>1880</v>
      </c>
      <c r="S741" s="462">
        <v>647</v>
      </c>
      <c r="T741" s="387">
        <v>722</v>
      </c>
    </row>
    <row r="742" spans="1:20" x14ac:dyDescent="0.25">
      <c r="A742" s="387">
        <v>723</v>
      </c>
      <c r="B742" s="137"/>
      <c r="C742" s="137"/>
      <c r="D742" s="83" t="s">
        <v>1664</v>
      </c>
      <c r="E742" s="426" t="s">
        <v>1665</v>
      </c>
      <c r="F742" s="395">
        <v>2002</v>
      </c>
      <c r="G742" s="66" t="s">
        <v>7</v>
      </c>
      <c r="H742" s="395" t="s">
        <v>619</v>
      </c>
      <c r="I742" s="395" t="s">
        <v>591</v>
      </c>
      <c r="J742" s="395" t="s">
        <v>592</v>
      </c>
      <c r="K742" s="243">
        <v>0</v>
      </c>
      <c r="L742" s="243">
        <v>51</v>
      </c>
      <c r="M742" s="243">
        <v>74</v>
      </c>
      <c r="N742" s="243">
        <v>860</v>
      </c>
      <c r="O742" s="249">
        <v>1</v>
      </c>
      <c r="P742" s="249">
        <v>55</v>
      </c>
      <c r="Q742" s="249">
        <v>1020</v>
      </c>
      <c r="R742" s="410">
        <f t="shared" si="13"/>
        <v>1880</v>
      </c>
      <c r="S742" s="462">
        <v>647</v>
      </c>
      <c r="T742" s="387">
        <v>723</v>
      </c>
    </row>
    <row r="743" spans="1:20" x14ac:dyDescent="0.25">
      <c r="A743" s="387">
        <v>724</v>
      </c>
      <c r="B743" s="137"/>
      <c r="C743" s="137"/>
      <c r="D743" s="83" t="s">
        <v>338</v>
      </c>
      <c r="E743" s="426" t="s">
        <v>1666</v>
      </c>
      <c r="F743" s="395">
        <v>2002</v>
      </c>
      <c r="G743" s="66" t="s">
        <v>7</v>
      </c>
      <c r="H743" s="395" t="s">
        <v>1062</v>
      </c>
      <c r="I743" s="395" t="s">
        <v>591</v>
      </c>
      <c r="J743" s="395" t="s">
        <v>592</v>
      </c>
      <c r="K743" s="243">
        <v>0</v>
      </c>
      <c r="L743" s="243">
        <v>49</v>
      </c>
      <c r="M743" s="243">
        <v>85</v>
      </c>
      <c r="N743" s="243">
        <v>884</v>
      </c>
      <c r="O743" s="249">
        <v>2</v>
      </c>
      <c r="P743" s="249" t="s">
        <v>14</v>
      </c>
      <c r="Q743" s="249">
        <v>996</v>
      </c>
      <c r="R743" s="410">
        <f t="shared" si="13"/>
        <v>1880</v>
      </c>
      <c r="S743" s="462">
        <v>647</v>
      </c>
      <c r="T743" s="387">
        <v>724</v>
      </c>
    </row>
    <row r="744" spans="1:20" x14ac:dyDescent="0.25">
      <c r="A744" s="387">
        <v>725</v>
      </c>
      <c r="B744" s="137"/>
      <c r="C744" s="122"/>
      <c r="D744" s="439" t="s">
        <v>566</v>
      </c>
      <c r="E744" s="439"/>
      <c r="F744" s="67">
        <v>2002</v>
      </c>
      <c r="G744" s="67" t="s">
        <v>476</v>
      </c>
      <c r="H744" s="413" t="s">
        <v>485</v>
      </c>
      <c r="I744" s="83" t="s">
        <v>478</v>
      </c>
      <c r="J744" s="66" t="s">
        <v>479</v>
      </c>
      <c r="K744" s="243" t="s">
        <v>105</v>
      </c>
      <c r="L744" s="243" t="s">
        <v>185</v>
      </c>
      <c r="M744" s="243" t="s">
        <v>204</v>
      </c>
      <c r="N744" s="370">
        <v>872</v>
      </c>
      <c r="O744" s="249" t="s">
        <v>13</v>
      </c>
      <c r="P744" s="249" t="s">
        <v>203</v>
      </c>
      <c r="Q744" s="369">
        <v>1004</v>
      </c>
      <c r="R744" s="373">
        <f t="shared" si="13"/>
        <v>1876</v>
      </c>
      <c r="S744" s="409">
        <v>57</v>
      </c>
      <c r="T744" s="387">
        <v>725</v>
      </c>
    </row>
    <row r="745" spans="1:20" x14ac:dyDescent="0.25">
      <c r="A745" s="387">
        <v>726</v>
      </c>
      <c r="B745" s="137"/>
      <c r="C745" s="137"/>
      <c r="D745" s="83" t="s">
        <v>869</v>
      </c>
      <c r="E745" s="426" t="s">
        <v>1667</v>
      </c>
      <c r="F745" s="395">
        <v>2002</v>
      </c>
      <c r="G745" s="66" t="s">
        <v>7</v>
      </c>
      <c r="H745" s="395" t="s">
        <v>737</v>
      </c>
      <c r="I745" s="395" t="s">
        <v>598</v>
      </c>
      <c r="J745" s="395" t="s">
        <v>592</v>
      </c>
      <c r="K745" s="243">
        <v>0</v>
      </c>
      <c r="L745" s="243">
        <v>51</v>
      </c>
      <c r="M745" s="243">
        <v>62</v>
      </c>
      <c r="N745" s="243">
        <v>864</v>
      </c>
      <c r="O745" s="249">
        <v>1</v>
      </c>
      <c r="P745" s="249">
        <v>57</v>
      </c>
      <c r="Q745" s="249">
        <v>1012</v>
      </c>
      <c r="R745" s="410">
        <f t="shared" si="13"/>
        <v>1876</v>
      </c>
      <c r="S745" s="462">
        <v>659</v>
      </c>
      <c r="T745" s="387">
        <v>726</v>
      </c>
    </row>
    <row r="746" spans="1:20" x14ac:dyDescent="0.25">
      <c r="A746" s="387">
        <v>727</v>
      </c>
      <c r="B746" s="137"/>
      <c r="C746" s="137"/>
      <c r="D746" s="83" t="s">
        <v>1006</v>
      </c>
      <c r="E746" s="426" t="s">
        <v>1668</v>
      </c>
      <c r="F746" s="395">
        <v>2002</v>
      </c>
      <c r="G746" s="66" t="s">
        <v>7</v>
      </c>
      <c r="H746" s="395" t="s">
        <v>1669</v>
      </c>
      <c r="I746" s="395" t="s">
        <v>598</v>
      </c>
      <c r="J746" s="395" t="s">
        <v>592</v>
      </c>
      <c r="K746" s="243">
        <v>0</v>
      </c>
      <c r="L746" s="243">
        <v>50</v>
      </c>
      <c r="M746" s="243" t="s">
        <v>74</v>
      </c>
      <c r="N746" s="243">
        <v>880</v>
      </c>
      <c r="O746" s="249">
        <v>2</v>
      </c>
      <c r="P746" s="249" t="s">
        <v>14</v>
      </c>
      <c r="Q746" s="249">
        <v>996</v>
      </c>
      <c r="R746" s="410">
        <f t="shared" si="13"/>
        <v>1876</v>
      </c>
      <c r="S746" s="462">
        <v>659</v>
      </c>
      <c r="T746" s="387">
        <v>727</v>
      </c>
    </row>
    <row r="747" spans="1:20" x14ac:dyDescent="0.25">
      <c r="A747" s="387">
        <v>728</v>
      </c>
      <c r="B747" s="137"/>
      <c r="C747" s="137"/>
      <c r="D747" s="83" t="s">
        <v>1670</v>
      </c>
      <c r="E747" s="426" t="s">
        <v>1671</v>
      </c>
      <c r="F747" s="395">
        <v>2002</v>
      </c>
      <c r="G747" s="66" t="s">
        <v>7</v>
      </c>
      <c r="H747" s="395" t="s">
        <v>1458</v>
      </c>
      <c r="I747" s="395" t="s">
        <v>591</v>
      </c>
      <c r="J747" s="395" t="s">
        <v>592</v>
      </c>
      <c r="K747" s="243">
        <v>0</v>
      </c>
      <c r="L747" s="243">
        <v>48</v>
      </c>
      <c r="M747" s="243" t="s">
        <v>74</v>
      </c>
      <c r="N747" s="243">
        <v>904</v>
      </c>
      <c r="O747" s="249">
        <v>2</v>
      </c>
      <c r="P747" s="249" t="s">
        <v>112</v>
      </c>
      <c r="Q747" s="249">
        <v>972</v>
      </c>
      <c r="R747" s="410">
        <f t="shared" si="13"/>
        <v>1876</v>
      </c>
      <c r="S747" s="462">
        <v>659</v>
      </c>
      <c r="T747" s="387">
        <v>728</v>
      </c>
    </row>
    <row r="748" spans="1:20" x14ac:dyDescent="0.25">
      <c r="A748" s="387">
        <v>729</v>
      </c>
      <c r="B748" s="137"/>
      <c r="C748" s="137"/>
      <c r="D748" s="83" t="s">
        <v>182</v>
      </c>
      <c r="E748" s="426" t="s">
        <v>1532</v>
      </c>
      <c r="F748" s="395">
        <v>2002</v>
      </c>
      <c r="G748" s="66" t="s">
        <v>7</v>
      </c>
      <c r="H748" s="395" t="s">
        <v>1126</v>
      </c>
      <c r="I748" s="395" t="s">
        <v>591</v>
      </c>
      <c r="J748" s="395" t="s">
        <v>592</v>
      </c>
      <c r="K748" s="243">
        <v>0</v>
      </c>
      <c r="L748" s="243">
        <v>44</v>
      </c>
      <c r="M748" s="243" t="s">
        <v>120</v>
      </c>
      <c r="N748" s="243">
        <v>952</v>
      </c>
      <c r="O748" s="249">
        <v>2</v>
      </c>
      <c r="P748" s="249">
        <v>19</v>
      </c>
      <c r="Q748" s="249">
        <v>924</v>
      </c>
      <c r="R748" s="410">
        <f t="shared" si="13"/>
        <v>1876</v>
      </c>
      <c r="S748" s="462">
        <v>659</v>
      </c>
      <c r="T748" s="387">
        <v>729</v>
      </c>
    </row>
    <row r="749" spans="1:20" x14ac:dyDescent="0.25">
      <c r="A749" s="387">
        <v>730</v>
      </c>
      <c r="B749" s="137"/>
      <c r="C749" s="137"/>
      <c r="D749" s="83" t="s">
        <v>609</v>
      </c>
      <c r="E749" s="426" t="s">
        <v>1672</v>
      </c>
      <c r="F749" s="395">
        <v>2003</v>
      </c>
      <c r="G749" s="66" t="s">
        <v>7</v>
      </c>
      <c r="H749" s="395" t="s">
        <v>1157</v>
      </c>
      <c r="I749" s="395" t="s">
        <v>598</v>
      </c>
      <c r="J749" s="395" t="s">
        <v>592</v>
      </c>
      <c r="K749" s="243">
        <v>0</v>
      </c>
      <c r="L749" s="243">
        <v>51</v>
      </c>
      <c r="M749" s="243" t="s">
        <v>74</v>
      </c>
      <c r="N749" s="243">
        <v>868</v>
      </c>
      <c r="O749" s="249">
        <v>1</v>
      </c>
      <c r="P749" s="249">
        <v>58</v>
      </c>
      <c r="Q749" s="249">
        <v>1008</v>
      </c>
      <c r="R749" s="410">
        <f t="shared" si="13"/>
        <v>1876</v>
      </c>
      <c r="S749" s="462">
        <v>659</v>
      </c>
      <c r="T749" s="387">
        <v>730</v>
      </c>
    </row>
    <row r="750" spans="1:20" x14ac:dyDescent="0.25">
      <c r="A750" s="387">
        <v>731</v>
      </c>
      <c r="B750" s="137"/>
      <c r="C750" s="137"/>
      <c r="D750" s="83" t="s">
        <v>1673</v>
      </c>
      <c r="E750" s="426" t="s">
        <v>714</v>
      </c>
      <c r="F750" s="395">
        <v>2002</v>
      </c>
      <c r="G750" s="66" t="s">
        <v>7</v>
      </c>
      <c r="H750" s="395" t="s">
        <v>1109</v>
      </c>
      <c r="I750" s="395" t="s">
        <v>598</v>
      </c>
      <c r="J750" s="395" t="s">
        <v>592</v>
      </c>
      <c r="K750" s="243">
        <v>0</v>
      </c>
      <c r="L750" s="243">
        <v>53</v>
      </c>
      <c r="M750" s="243">
        <v>75</v>
      </c>
      <c r="N750" s="243">
        <v>836</v>
      </c>
      <c r="O750" s="249">
        <v>1</v>
      </c>
      <c r="P750" s="249">
        <v>50</v>
      </c>
      <c r="Q750" s="249">
        <v>1040</v>
      </c>
      <c r="R750" s="410">
        <f t="shared" si="13"/>
        <v>1876</v>
      </c>
      <c r="S750" s="462">
        <v>659</v>
      </c>
      <c r="T750" s="387">
        <v>731</v>
      </c>
    </row>
    <row r="751" spans="1:20" x14ac:dyDescent="0.25">
      <c r="A751" s="387">
        <v>732</v>
      </c>
      <c r="B751" s="137"/>
      <c r="C751" s="137"/>
      <c r="D751" s="83" t="s">
        <v>1674</v>
      </c>
      <c r="E751" s="426" t="s">
        <v>1675</v>
      </c>
      <c r="F751" s="395">
        <v>2002</v>
      </c>
      <c r="G751" s="66" t="s">
        <v>7</v>
      </c>
      <c r="H751" s="395" t="s">
        <v>867</v>
      </c>
      <c r="I751" s="395" t="s">
        <v>605</v>
      </c>
      <c r="J751" s="395" t="s">
        <v>592</v>
      </c>
      <c r="K751" s="243">
        <v>0</v>
      </c>
      <c r="L751" s="243">
        <v>47</v>
      </c>
      <c r="M751" s="243">
        <v>53</v>
      </c>
      <c r="N751" s="243">
        <v>912</v>
      </c>
      <c r="O751" s="249">
        <v>2</v>
      </c>
      <c r="P751" s="249" t="s">
        <v>125</v>
      </c>
      <c r="Q751" s="249">
        <v>964</v>
      </c>
      <c r="R751" s="410">
        <f t="shared" si="13"/>
        <v>1876</v>
      </c>
      <c r="S751" s="462">
        <v>659</v>
      </c>
      <c r="T751" s="387">
        <v>732</v>
      </c>
    </row>
    <row r="752" spans="1:20" x14ac:dyDescent="0.25">
      <c r="A752" s="387">
        <v>733</v>
      </c>
      <c r="B752" s="137"/>
      <c r="C752" s="137"/>
      <c r="D752" s="83" t="s">
        <v>875</v>
      </c>
      <c r="E752" s="426" t="s">
        <v>1676</v>
      </c>
      <c r="F752" s="395">
        <v>2003</v>
      </c>
      <c r="G752" s="66" t="s">
        <v>7</v>
      </c>
      <c r="H752" s="395" t="s">
        <v>1283</v>
      </c>
      <c r="I752" s="395" t="s">
        <v>591</v>
      </c>
      <c r="J752" s="395" t="s">
        <v>592</v>
      </c>
      <c r="K752" s="243">
        <v>0</v>
      </c>
      <c r="L752" s="243">
        <v>47</v>
      </c>
      <c r="M752" s="243">
        <v>15</v>
      </c>
      <c r="N752" s="243">
        <v>916</v>
      </c>
      <c r="O752" s="249">
        <v>2</v>
      </c>
      <c r="P752" s="249">
        <v>10</v>
      </c>
      <c r="Q752" s="249">
        <v>960</v>
      </c>
      <c r="R752" s="410">
        <f t="shared" si="13"/>
        <v>1876</v>
      </c>
      <c r="S752" s="462">
        <v>659</v>
      </c>
      <c r="T752" s="387">
        <v>733</v>
      </c>
    </row>
    <row r="753" spans="1:20" x14ac:dyDescent="0.25">
      <c r="A753" s="387">
        <v>734</v>
      </c>
      <c r="B753" s="137"/>
      <c r="C753" s="137"/>
      <c r="D753" s="83" t="s">
        <v>1677</v>
      </c>
      <c r="E753" s="426" t="s">
        <v>1678</v>
      </c>
      <c r="F753" s="395">
        <v>2002</v>
      </c>
      <c r="G753" s="66" t="s">
        <v>7</v>
      </c>
      <c r="H753" s="395" t="s">
        <v>1266</v>
      </c>
      <c r="I753" s="395" t="s">
        <v>605</v>
      </c>
      <c r="J753" s="395" t="s">
        <v>592</v>
      </c>
      <c r="K753" s="243">
        <v>0</v>
      </c>
      <c r="L753" s="243">
        <v>43</v>
      </c>
      <c r="M753" s="243">
        <v>11</v>
      </c>
      <c r="N753" s="243">
        <v>964</v>
      </c>
      <c r="O753" s="249">
        <v>2</v>
      </c>
      <c r="P753" s="249">
        <v>22</v>
      </c>
      <c r="Q753" s="249">
        <v>912</v>
      </c>
      <c r="R753" s="410">
        <f t="shared" si="13"/>
        <v>1876</v>
      </c>
      <c r="S753" s="462">
        <v>659</v>
      </c>
      <c r="T753" s="387">
        <v>734</v>
      </c>
    </row>
    <row r="754" spans="1:20" x14ac:dyDescent="0.25">
      <c r="A754" s="387">
        <v>735</v>
      </c>
      <c r="B754" s="137"/>
      <c r="C754" s="137"/>
      <c r="D754" s="83" t="s">
        <v>798</v>
      </c>
      <c r="E754" s="426" t="s">
        <v>1679</v>
      </c>
      <c r="F754" s="395">
        <v>2002</v>
      </c>
      <c r="G754" s="66" t="s">
        <v>7</v>
      </c>
      <c r="H754" s="395" t="s">
        <v>619</v>
      </c>
      <c r="I754" s="395" t="s">
        <v>591</v>
      </c>
      <c r="J754" s="395" t="s">
        <v>592</v>
      </c>
      <c r="K754" s="243">
        <v>0</v>
      </c>
      <c r="L754" s="243">
        <v>53</v>
      </c>
      <c r="M754" s="243">
        <v>12</v>
      </c>
      <c r="N754" s="243">
        <v>844</v>
      </c>
      <c r="O754" s="249">
        <v>1</v>
      </c>
      <c r="P754" s="249">
        <v>52</v>
      </c>
      <c r="Q754" s="249">
        <v>1032</v>
      </c>
      <c r="R754" s="410">
        <f t="shared" si="13"/>
        <v>1876</v>
      </c>
      <c r="S754" s="462">
        <v>659</v>
      </c>
      <c r="T754" s="387">
        <v>735</v>
      </c>
    </row>
    <row r="755" spans="1:20" x14ac:dyDescent="0.25">
      <c r="A755" s="387">
        <v>736</v>
      </c>
      <c r="B755" s="137"/>
      <c r="C755" s="137"/>
      <c r="D755" s="83" t="s">
        <v>253</v>
      </c>
      <c r="E755" s="426" t="s">
        <v>1680</v>
      </c>
      <c r="F755" s="395">
        <v>2002</v>
      </c>
      <c r="G755" s="66" t="s">
        <v>7</v>
      </c>
      <c r="H755" s="395" t="s">
        <v>1681</v>
      </c>
      <c r="I755" s="395" t="s">
        <v>605</v>
      </c>
      <c r="J755" s="395" t="s">
        <v>592</v>
      </c>
      <c r="K755" s="243">
        <v>0</v>
      </c>
      <c r="L755" s="243">
        <v>51</v>
      </c>
      <c r="M755" s="243" t="s">
        <v>74</v>
      </c>
      <c r="N755" s="243">
        <v>868</v>
      </c>
      <c r="O755" s="249">
        <v>1</v>
      </c>
      <c r="P755" s="249">
        <v>58</v>
      </c>
      <c r="Q755" s="249">
        <v>1008</v>
      </c>
      <c r="R755" s="410">
        <f t="shared" si="13"/>
        <v>1876</v>
      </c>
      <c r="S755" s="462">
        <v>659</v>
      </c>
      <c r="T755" s="387">
        <v>736</v>
      </c>
    </row>
    <row r="756" spans="1:20" x14ac:dyDescent="0.25">
      <c r="A756" s="387">
        <v>737</v>
      </c>
      <c r="B756" s="137"/>
      <c r="C756" s="137"/>
      <c r="D756" s="83" t="s">
        <v>822</v>
      </c>
      <c r="E756" s="426" t="s">
        <v>1682</v>
      </c>
      <c r="F756" s="395">
        <v>2002</v>
      </c>
      <c r="G756" s="66" t="s">
        <v>7</v>
      </c>
      <c r="H756" s="395" t="s">
        <v>1266</v>
      </c>
      <c r="I756" s="395" t="s">
        <v>605</v>
      </c>
      <c r="J756" s="395" t="s">
        <v>592</v>
      </c>
      <c r="K756" s="243">
        <v>0</v>
      </c>
      <c r="L756" s="243">
        <v>49</v>
      </c>
      <c r="M756" s="243">
        <v>76</v>
      </c>
      <c r="N756" s="243">
        <v>884</v>
      </c>
      <c r="O756" s="249">
        <v>2</v>
      </c>
      <c r="P756" s="249" t="s">
        <v>62</v>
      </c>
      <c r="Q756" s="249">
        <v>992</v>
      </c>
      <c r="R756" s="410">
        <f t="shared" si="13"/>
        <v>1876</v>
      </c>
      <c r="S756" s="462">
        <v>659</v>
      </c>
      <c r="T756" s="387">
        <v>737</v>
      </c>
    </row>
    <row r="757" spans="1:20" x14ac:dyDescent="0.25">
      <c r="A757" s="387">
        <v>738</v>
      </c>
      <c r="B757" s="137"/>
      <c r="C757" s="137"/>
      <c r="D757" s="83" t="s">
        <v>1683</v>
      </c>
      <c r="E757" s="426" t="s">
        <v>858</v>
      </c>
      <c r="F757" s="395">
        <v>2002</v>
      </c>
      <c r="G757" s="66" t="s">
        <v>7</v>
      </c>
      <c r="H757" s="395" t="s">
        <v>1536</v>
      </c>
      <c r="I757" s="395" t="s">
        <v>605</v>
      </c>
      <c r="J757" s="395" t="s">
        <v>592</v>
      </c>
      <c r="K757" s="243">
        <v>0</v>
      </c>
      <c r="L757" s="243">
        <v>47</v>
      </c>
      <c r="M757" s="243">
        <v>65</v>
      </c>
      <c r="N757" s="243">
        <v>912</v>
      </c>
      <c r="O757" s="249">
        <v>2</v>
      </c>
      <c r="P757" s="249" t="s">
        <v>125</v>
      </c>
      <c r="Q757" s="249">
        <v>964</v>
      </c>
      <c r="R757" s="410">
        <f t="shared" si="13"/>
        <v>1876</v>
      </c>
      <c r="S757" s="462">
        <v>659</v>
      </c>
      <c r="T757" s="387">
        <v>738</v>
      </c>
    </row>
    <row r="758" spans="1:20" x14ac:dyDescent="0.25">
      <c r="A758" s="387">
        <v>739</v>
      </c>
      <c r="B758" s="137"/>
      <c r="C758" s="137"/>
      <c r="D758" s="83" t="s">
        <v>940</v>
      </c>
      <c r="E758" s="426" t="s">
        <v>1684</v>
      </c>
      <c r="F758" s="395">
        <v>2002</v>
      </c>
      <c r="G758" s="66" t="s">
        <v>7</v>
      </c>
      <c r="H758" s="395" t="s">
        <v>1364</v>
      </c>
      <c r="I758" s="395" t="s">
        <v>598</v>
      </c>
      <c r="J758" s="395" t="s">
        <v>592</v>
      </c>
      <c r="K758" s="243">
        <v>0</v>
      </c>
      <c r="L758" s="243">
        <v>47</v>
      </c>
      <c r="M758" s="243">
        <v>40</v>
      </c>
      <c r="N758" s="243">
        <v>912</v>
      </c>
      <c r="O758" s="249">
        <v>2</v>
      </c>
      <c r="P758" s="249" t="s">
        <v>125</v>
      </c>
      <c r="Q758" s="249">
        <v>964</v>
      </c>
      <c r="R758" s="410">
        <f t="shared" si="13"/>
        <v>1876</v>
      </c>
      <c r="S758" s="462">
        <v>659</v>
      </c>
      <c r="T758" s="387">
        <v>739</v>
      </c>
    </row>
    <row r="759" spans="1:20" x14ac:dyDescent="0.25">
      <c r="A759" s="387">
        <v>740</v>
      </c>
      <c r="B759" s="137"/>
      <c r="C759" s="137"/>
      <c r="D759" s="83" t="s">
        <v>303</v>
      </c>
      <c r="E759" s="426" t="s">
        <v>977</v>
      </c>
      <c r="F759" s="395">
        <v>2002</v>
      </c>
      <c r="G759" s="66" t="s">
        <v>7</v>
      </c>
      <c r="H759" s="395" t="s">
        <v>1685</v>
      </c>
      <c r="I759" s="395" t="s">
        <v>605</v>
      </c>
      <c r="J759" s="395" t="s">
        <v>592</v>
      </c>
      <c r="K759" s="243">
        <v>0</v>
      </c>
      <c r="L759" s="243">
        <v>41</v>
      </c>
      <c r="M759" s="243">
        <v>85</v>
      </c>
      <c r="N759" s="243">
        <v>980</v>
      </c>
      <c r="O759" s="249">
        <v>2</v>
      </c>
      <c r="P759" s="249">
        <v>26</v>
      </c>
      <c r="Q759" s="249">
        <v>896</v>
      </c>
      <c r="R759" s="410">
        <f t="shared" si="13"/>
        <v>1876</v>
      </c>
      <c r="S759" s="462">
        <v>659</v>
      </c>
      <c r="T759" s="387">
        <v>740</v>
      </c>
    </row>
    <row r="760" spans="1:20" x14ac:dyDescent="0.25">
      <c r="A760" s="387">
        <v>741</v>
      </c>
      <c r="B760" s="137"/>
      <c r="C760" s="137"/>
      <c r="D760" s="83" t="s">
        <v>757</v>
      </c>
      <c r="E760" s="426" t="s">
        <v>1051</v>
      </c>
      <c r="F760" s="395">
        <v>2002</v>
      </c>
      <c r="G760" s="66" t="s">
        <v>7</v>
      </c>
      <c r="H760" s="395" t="s">
        <v>1686</v>
      </c>
      <c r="I760" s="395" t="s">
        <v>605</v>
      </c>
      <c r="J760" s="395" t="s">
        <v>592</v>
      </c>
      <c r="K760" s="243">
        <v>0</v>
      </c>
      <c r="L760" s="243">
        <v>52</v>
      </c>
      <c r="M760" s="243">
        <v>75</v>
      </c>
      <c r="N760" s="243">
        <v>848</v>
      </c>
      <c r="O760" s="249">
        <v>1</v>
      </c>
      <c r="P760" s="249">
        <v>54</v>
      </c>
      <c r="Q760" s="249">
        <v>1024</v>
      </c>
      <c r="R760" s="410">
        <f t="shared" si="13"/>
        <v>1872</v>
      </c>
      <c r="S760" s="462">
        <v>674</v>
      </c>
      <c r="T760" s="387">
        <v>741</v>
      </c>
    </row>
    <row r="761" spans="1:20" x14ac:dyDescent="0.25">
      <c r="A761" s="387">
        <v>742</v>
      </c>
      <c r="B761" s="137"/>
      <c r="C761" s="137"/>
      <c r="D761" s="83" t="s">
        <v>318</v>
      </c>
      <c r="E761" s="426" t="s">
        <v>1687</v>
      </c>
      <c r="F761" s="395">
        <v>2002</v>
      </c>
      <c r="G761" s="66" t="s">
        <v>7</v>
      </c>
      <c r="H761" s="395" t="s">
        <v>668</v>
      </c>
      <c r="I761" s="395" t="s">
        <v>591</v>
      </c>
      <c r="J761" s="395" t="s">
        <v>592</v>
      </c>
      <c r="K761" s="243">
        <v>0</v>
      </c>
      <c r="L761" s="243">
        <v>45</v>
      </c>
      <c r="M761" s="243">
        <v>10</v>
      </c>
      <c r="N761" s="243">
        <v>940</v>
      </c>
      <c r="O761" s="249">
        <v>2</v>
      </c>
      <c r="P761" s="249">
        <v>17</v>
      </c>
      <c r="Q761" s="249">
        <v>932</v>
      </c>
      <c r="R761" s="410">
        <f t="shared" si="13"/>
        <v>1872</v>
      </c>
      <c r="S761" s="462">
        <v>674</v>
      </c>
      <c r="T761" s="387">
        <v>742</v>
      </c>
    </row>
    <row r="762" spans="1:20" x14ac:dyDescent="0.25">
      <c r="A762" s="387">
        <v>743</v>
      </c>
      <c r="B762" s="137"/>
      <c r="C762" s="137"/>
      <c r="D762" s="83" t="s">
        <v>1688</v>
      </c>
      <c r="E762" s="426" t="s">
        <v>1689</v>
      </c>
      <c r="F762" s="395">
        <v>2003</v>
      </c>
      <c r="G762" s="66" t="s">
        <v>7</v>
      </c>
      <c r="H762" s="395" t="s">
        <v>702</v>
      </c>
      <c r="I762" s="395" t="s">
        <v>591</v>
      </c>
      <c r="J762" s="395" t="s">
        <v>592</v>
      </c>
      <c r="K762" s="243">
        <v>0</v>
      </c>
      <c r="L762" s="243">
        <v>52</v>
      </c>
      <c r="M762" s="243">
        <v>88</v>
      </c>
      <c r="N762" s="243">
        <v>848</v>
      </c>
      <c r="O762" s="249">
        <v>1</v>
      </c>
      <c r="P762" s="249">
        <v>54</v>
      </c>
      <c r="Q762" s="249">
        <v>1024</v>
      </c>
      <c r="R762" s="410">
        <f t="shared" si="13"/>
        <v>1872</v>
      </c>
      <c r="S762" s="462">
        <v>674</v>
      </c>
      <c r="T762" s="387">
        <v>743</v>
      </c>
    </row>
    <row r="763" spans="1:20" x14ac:dyDescent="0.25">
      <c r="A763" s="387">
        <v>744</v>
      </c>
      <c r="B763" s="137"/>
      <c r="C763" s="137"/>
      <c r="D763" s="83" t="s">
        <v>1690</v>
      </c>
      <c r="E763" s="426" t="s">
        <v>1691</v>
      </c>
      <c r="F763" s="395">
        <v>2002</v>
      </c>
      <c r="G763" s="66" t="s">
        <v>7</v>
      </c>
      <c r="H763" s="395" t="s">
        <v>1458</v>
      </c>
      <c r="I763" s="395" t="s">
        <v>591</v>
      </c>
      <c r="J763" s="395" t="s">
        <v>592</v>
      </c>
      <c r="K763" s="243">
        <v>0</v>
      </c>
      <c r="L763" s="243">
        <v>51</v>
      </c>
      <c r="M763" s="243" t="s">
        <v>74</v>
      </c>
      <c r="N763" s="243">
        <v>868</v>
      </c>
      <c r="O763" s="249">
        <v>1</v>
      </c>
      <c r="P763" s="249">
        <v>59</v>
      </c>
      <c r="Q763" s="249">
        <v>1004</v>
      </c>
      <c r="R763" s="410">
        <f t="shared" si="13"/>
        <v>1872</v>
      </c>
      <c r="S763" s="462">
        <v>674</v>
      </c>
      <c r="T763" s="387">
        <v>744</v>
      </c>
    </row>
    <row r="764" spans="1:20" x14ac:dyDescent="0.25">
      <c r="A764" s="387">
        <v>745</v>
      </c>
      <c r="B764" s="137"/>
      <c r="C764" s="137"/>
      <c r="D764" s="83" t="s">
        <v>375</v>
      </c>
      <c r="E764" s="426" t="s">
        <v>379</v>
      </c>
      <c r="F764" s="395">
        <v>2003</v>
      </c>
      <c r="G764" s="66" t="s">
        <v>7</v>
      </c>
      <c r="H764" s="422" t="s">
        <v>976</v>
      </c>
      <c r="I764" s="395" t="s">
        <v>591</v>
      </c>
      <c r="J764" s="395" t="s">
        <v>592</v>
      </c>
      <c r="K764" s="243">
        <v>0</v>
      </c>
      <c r="L764" s="243">
        <v>46</v>
      </c>
      <c r="M764" s="243" t="s">
        <v>74</v>
      </c>
      <c r="N764" s="243">
        <v>928</v>
      </c>
      <c r="O764" s="249">
        <v>2</v>
      </c>
      <c r="P764" s="249">
        <v>14</v>
      </c>
      <c r="Q764" s="249">
        <v>944</v>
      </c>
      <c r="R764" s="410">
        <f t="shared" si="13"/>
        <v>1872</v>
      </c>
      <c r="S764" s="462">
        <v>674</v>
      </c>
      <c r="T764" s="387">
        <v>745</v>
      </c>
    </row>
    <row r="765" spans="1:20" x14ac:dyDescent="0.25">
      <c r="A765" s="387">
        <v>746</v>
      </c>
      <c r="B765" s="137"/>
      <c r="C765" s="137"/>
      <c r="D765" s="83" t="s">
        <v>805</v>
      </c>
      <c r="E765" s="426" t="s">
        <v>1692</v>
      </c>
      <c r="F765" s="395">
        <v>2002</v>
      </c>
      <c r="G765" s="66" t="s">
        <v>7</v>
      </c>
      <c r="H765" s="395" t="s">
        <v>737</v>
      </c>
      <c r="I765" s="395" t="s">
        <v>598</v>
      </c>
      <c r="J765" s="395" t="s">
        <v>592</v>
      </c>
      <c r="K765" s="243">
        <v>0</v>
      </c>
      <c r="L765" s="243">
        <v>55</v>
      </c>
      <c r="M765" s="243">
        <v>27</v>
      </c>
      <c r="N765" s="243">
        <v>820</v>
      </c>
      <c r="O765" s="249">
        <v>1</v>
      </c>
      <c r="P765" s="249">
        <v>47</v>
      </c>
      <c r="Q765" s="249">
        <v>1052</v>
      </c>
      <c r="R765" s="410">
        <f t="shared" si="13"/>
        <v>1872</v>
      </c>
      <c r="S765" s="462">
        <v>674</v>
      </c>
      <c r="T765" s="387">
        <v>746</v>
      </c>
    </row>
    <row r="766" spans="1:20" x14ac:dyDescent="0.25">
      <c r="A766" s="387">
        <v>747</v>
      </c>
      <c r="B766" s="137"/>
      <c r="C766" s="137"/>
      <c r="D766" s="83" t="s">
        <v>1259</v>
      </c>
      <c r="E766" s="426" t="s">
        <v>1693</v>
      </c>
      <c r="F766" s="395">
        <v>2003</v>
      </c>
      <c r="G766" s="66" t="s">
        <v>7</v>
      </c>
      <c r="H766" s="395" t="s">
        <v>1694</v>
      </c>
      <c r="I766" s="395" t="s">
        <v>591</v>
      </c>
      <c r="J766" s="395" t="s">
        <v>592</v>
      </c>
      <c r="K766" s="243">
        <v>0</v>
      </c>
      <c r="L766" s="243">
        <v>49</v>
      </c>
      <c r="M766" s="243" t="s">
        <v>74</v>
      </c>
      <c r="N766" s="243">
        <v>892</v>
      </c>
      <c r="O766" s="249">
        <v>2</v>
      </c>
      <c r="P766" s="249" t="s">
        <v>116</v>
      </c>
      <c r="Q766" s="249">
        <v>980</v>
      </c>
      <c r="R766" s="410">
        <f t="shared" si="13"/>
        <v>1872</v>
      </c>
      <c r="S766" s="462">
        <v>674</v>
      </c>
      <c r="T766" s="387">
        <v>747</v>
      </c>
    </row>
    <row r="767" spans="1:20" x14ac:dyDescent="0.25">
      <c r="A767" s="387">
        <v>748</v>
      </c>
      <c r="B767" s="137"/>
      <c r="C767" s="137"/>
      <c r="D767" s="83" t="s">
        <v>1695</v>
      </c>
      <c r="E767" s="426" t="s">
        <v>1696</v>
      </c>
      <c r="F767" s="395">
        <v>2002</v>
      </c>
      <c r="G767" s="66" t="s">
        <v>7</v>
      </c>
      <c r="H767" s="395" t="s">
        <v>1584</v>
      </c>
      <c r="I767" s="395" t="s">
        <v>591</v>
      </c>
      <c r="J767" s="395" t="s">
        <v>592</v>
      </c>
      <c r="K767" s="243">
        <v>0</v>
      </c>
      <c r="L767" s="243">
        <v>49</v>
      </c>
      <c r="M767" s="243">
        <v>31</v>
      </c>
      <c r="N767" s="243">
        <v>892</v>
      </c>
      <c r="O767" s="249">
        <v>2</v>
      </c>
      <c r="P767" s="249" t="s">
        <v>120</v>
      </c>
      <c r="Q767" s="249">
        <v>976</v>
      </c>
      <c r="R767" s="410">
        <f t="shared" si="13"/>
        <v>1868</v>
      </c>
      <c r="S767" s="462">
        <v>681</v>
      </c>
      <c r="T767" s="387">
        <v>748</v>
      </c>
    </row>
    <row r="768" spans="1:20" x14ac:dyDescent="0.25">
      <c r="A768" s="387">
        <v>749</v>
      </c>
      <c r="B768" s="137"/>
      <c r="C768" s="137"/>
      <c r="D768" s="83" t="s">
        <v>280</v>
      </c>
      <c r="E768" s="426" t="s">
        <v>1697</v>
      </c>
      <c r="F768" s="395">
        <v>2003</v>
      </c>
      <c r="G768" s="66" t="s">
        <v>7</v>
      </c>
      <c r="H768" s="395" t="s">
        <v>1494</v>
      </c>
      <c r="I768" s="395" t="s">
        <v>598</v>
      </c>
      <c r="J768" s="395" t="s">
        <v>592</v>
      </c>
      <c r="K768" s="243">
        <v>0</v>
      </c>
      <c r="L768" s="243">
        <v>51</v>
      </c>
      <c r="M768" s="243">
        <v>33</v>
      </c>
      <c r="N768" s="243">
        <v>864</v>
      </c>
      <c r="O768" s="249">
        <v>1</v>
      </c>
      <c r="P768" s="249">
        <v>59</v>
      </c>
      <c r="Q768" s="249">
        <v>1004</v>
      </c>
      <c r="R768" s="410">
        <f t="shared" si="13"/>
        <v>1868</v>
      </c>
      <c r="S768" s="462">
        <v>681</v>
      </c>
      <c r="T768" s="387">
        <v>749</v>
      </c>
    </row>
    <row r="769" spans="1:20" x14ac:dyDescent="0.25">
      <c r="A769" s="387">
        <v>750</v>
      </c>
      <c r="B769" s="137"/>
      <c r="C769" s="137"/>
      <c r="D769" s="83" t="s">
        <v>1698</v>
      </c>
      <c r="E769" s="426" t="s">
        <v>1699</v>
      </c>
      <c r="F769" s="395">
        <v>2002</v>
      </c>
      <c r="G769" s="66" t="s">
        <v>7</v>
      </c>
      <c r="H769" s="395" t="s">
        <v>1700</v>
      </c>
      <c r="I769" s="395" t="s">
        <v>605</v>
      </c>
      <c r="J769" s="395" t="s">
        <v>592</v>
      </c>
      <c r="K769" s="243">
        <v>0</v>
      </c>
      <c r="L769" s="243">
        <v>45</v>
      </c>
      <c r="M769" s="243">
        <v>95</v>
      </c>
      <c r="N769" s="243">
        <v>932</v>
      </c>
      <c r="O769" s="249">
        <v>2</v>
      </c>
      <c r="P769" s="249">
        <v>16</v>
      </c>
      <c r="Q769" s="249">
        <v>936</v>
      </c>
      <c r="R769" s="410">
        <f t="shared" si="13"/>
        <v>1868</v>
      </c>
      <c r="S769" s="462">
        <v>681</v>
      </c>
      <c r="T769" s="387">
        <v>750</v>
      </c>
    </row>
    <row r="770" spans="1:20" x14ac:dyDescent="0.25">
      <c r="A770" s="387">
        <v>751</v>
      </c>
      <c r="B770" s="137"/>
      <c r="C770" s="137"/>
      <c r="D770" s="83" t="s">
        <v>1701</v>
      </c>
      <c r="E770" s="426" t="s">
        <v>1702</v>
      </c>
      <c r="F770" s="395">
        <v>2002</v>
      </c>
      <c r="G770" s="66" t="s">
        <v>7</v>
      </c>
      <c r="H770" s="395" t="s">
        <v>825</v>
      </c>
      <c r="I770" s="395" t="s">
        <v>598</v>
      </c>
      <c r="J770" s="395" t="s">
        <v>592</v>
      </c>
      <c r="K770" s="243">
        <v>0</v>
      </c>
      <c r="L770" s="243">
        <v>52</v>
      </c>
      <c r="M770" s="243" t="s">
        <v>74</v>
      </c>
      <c r="N770" s="243">
        <v>856</v>
      </c>
      <c r="O770" s="249">
        <v>1</v>
      </c>
      <c r="P770" s="249">
        <v>57</v>
      </c>
      <c r="Q770" s="249">
        <v>1012</v>
      </c>
      <c r="R770" s="410">
        <f t="shared" si="13"/>
        <v>1868</v>
      </c>
      <c r="S770" s="462">
        <v>681</v>
      </c>
      <c r="T770" s="387">
        <v>751</v>
      </c>
    </row>
    <row r="771" spans="1:20" x14ac:dyDescent="0.25">
      <c r="A771" s="387">
        <v>752</v>
      </c>
      <c r="B771" s="137"/>
      <c r="C771" s="137"/>
      <c r="D771" s="83" t="s">
        <v>606</v>
      </c>
      <c r="E771" s="426" t="s">
        <v>1703</v>
      </c>
      <c r="F771" s="395">
        <v>2002</v>
      </c>
      <c r="G771" s="66" t="s">
        <v>7</v>
      </c>
      <c r="H771" s="395" t="s">
        <v>1704</v>
      </c>
      <c r="I771" s="395" t="s">
        <v>605</v>
      </c>
      <c r="J771" s="395" t="s">
        <v>592</v>
      </c>
      <c r="K771" s="243">
        <v>0</v>
      </c>
      <c r="L771" s="243">
        <v>53</v>
      </c>
      <c r="M771" s="243" t="s">
        <v>116</v>
      </c>
      <c r="N771" s="243">
        <v>844</v>
      </c>
      <c r="O771" s="249">
        <v>1</v>
      </c>
      <c r="P771" s="249">
        <v>54</v>
      </c>
      <c r="Q771" s="249">
        <v>1024</v>
      </c>
      <c r="R771" s="410">
        <f t="shared" si="13"/>
        <v>1868</v>
      </c>
      <c r="S771" s="462">
        <v>681</v>
      </c>
      <c r="T771" s="387">
        <v>752</v>
      </c>
    </row>
    <row r="772" spans="1:20" x14ac:dyDescent="0.25">
      <c r="A772" s="387">
        <v>753</v>
      </c>
      <c r="B772" s="137"/>
      <c r="C772" s="137"/>
      <c r="D772" s="83" t="s">
        <v>1705</v>
      </c>
      <c r="E772" s="426" t="s">
        <v>1706</v>
      </c>
      <c r="F772" s="395">
        <v>2002</v>
      </c>
      <c r="G772" s="66" t="s">
        <v>7</v>
      </c>
      <c r="H772" s="395" t="s">
        <v>1632</v>
      </c>
      <c r="I772" s="395" t="s">
        <v>598</v>
      </c>
      <c r="J772" s="395" t="s">
        <v>592</v>
      </c>
      <c r="K772" s="243">
        <v>0</v>
      </c>
      <c r="L772" s="243">
        <v>45</v>
      </c>
      <c r="M772" s="243" t="s">
        <v>74</v>
      </c>
      <c r="N772" s="243">
        <v>940</v>
      </c>
      <c r="O772" s="249">
        <v>2</v>
      </c>
      <c r="P772" s="249">
        <v>18</v>
      </c>
      <c r="Q772" s="249">
        <v>928</v>
      </c>
      <c r="R772" s="410">
        <f t="shared" si="13"/>
        <v>1868</v>
      </c>
      <c r="S772" s="462">
        <v>681</v>
      </c>
      <c r="T772" s="387">
        <v>753</v>
      </c>
    </row>
    <row r="773" spans="1:20" x14ac:dyDescent="0.25">
      <c r="A773" s="387">
        <v>754</v>
      </c>
      <c r="B773" s="137"/>
      <c r="C773" s="137"/>
      <c r="D773" s="83" t="s">
        <v>606</v>
      </c>
      <c r="E773" s="426" t="s">
        <v>28</v>
      </c>
      <c r="F773" s="395">
        <v>2002</v>
      </c>
      <c r="G773" s="66" t="s">
        <v>7</v>
      </c>
      <c r="H773" s="395" t="s">
        <v>654</v>
      </c>
      <c r="I773" s="395" t="s">
        <v>591</v>
      </c>
      <c r="J773" s="395" t="s">
        <v>592</v>
      </c>
      <c r="K773" s="243">
        <v>0</v>
      </c>
      <c r="L773" s="243">
        <v>49</v>
      </c>
      <c r="M773" s="243">
        <v>50</v>
      </c>
      <c r="N773" s="243">
        <v>888</v>
      </c>
      <c r="O773" s="249">
        <v>2</v>
      </c>
      <c r="P773" s="249" t="s">
        <v>116</v>
      </c>
      <c r="Q773" s="249">
        <v>980</v>
      </c>
      <c r="R773" s="410">
        <f t="shared" si="13"/>
        <v>1868</v>
      </c>
      <c r="S773" s="462">
        <v>681</v>
      </c>
      <c r="T773" s="387">
        <v>754</v>
      </c>
    </row>
    <row r="774" spans="1:20" x14ac:dyDescent="0.25">
      <c r="A774" s="387">
        <v>755</v>
      </c>
      <c r="B774" s="137"/>
      <c r="C774" s="137"/>
      <c r="D774" s="83" t="s">
        <v>1168</v>
      </c>
      <c r="E774" s="426" t="s">
        <v>1707</v>
      </c>
      <c r="F774" s="395">
        <v>2002</v>
      </c>
      <c r="G774" s="66" t="s">
        <v>7</v>
      </c>
      <c r="H774" s="395" t="s">
        <v>668</v>
      </c>
      <c r="I774" s="395" t="s">
        <v>591</v>
      </c>
      <c r="J774" s="395" t="s">
        <v>592</v>
      </c>
      <c r="K774" s="243">
        <v>0</v>
      </c>
      <c r="L774" s="243">
        <v>52</v>
      </c>
      <c r="M774" s="243" t="s">
        <v>74</v>
      </c>
      <c r="N774" s="243">
        <v>856</v>
      </c>
      <c r="O774" s="249">
        <v>1</v>
      </c>
      <c r="P774" s="249">
        <v>58</v>
      </c>
      <c r="Q774" s="249">
        <v>1008</v>
      </c>
      <c r="R774" s="410">
        <f t="shared" si="13"/>
        <v>1864</v>
      </c>
      <c r="S774" s="462">
        <v>688</v>
      </c>
      <c r="T774" s="387">
        <v>755</v>
      </c>
    </row>
    <row r="775" spans="1:20" x14ac:dyDescent="0.25">
      <c r="A775" s="387">
        <v>756</v>
      </c>
      <c r="B775" s="137"/>
      <c r="C775" s="137"/>
      <c r="D775" s="83" t="s">
        <v>1508</v>
      </c>
      <c r="E775" s="426" t="s">
        <v>1708</v>
      </c>
      <c r="F775" s="395">
        <v>2002</v>
      </c>
      <c r="G775" s="66" t="s">
        <v>7</v>
      </c>
      <c r="H775" s="395" t="s">
        <v>795</v>
      </c>
      <c r="I775" s="395" t="s">
        <v>591</v>
      </c>
      <c r="J775" s="395" t="s">
        <v>592</v>
      </c>
      <c r="K775" s="243">
        <v>0</v>
      </c>
      <c r="L775" s="243">
        <v>51</v>
      </c>
      <c r="M775" s="243">
        <v>90</v>
      </c>
      <c r="N775" s="243">
        <v>860</v>
      </c>
      <c r="O775" s="249">
        <v>1</v>
      </c>
      <c r="P775" s="249">
        <v>59</v>
      </c>
      <c r="Q775" s="249">
        <v>1004</v>
      </c>
      <c r="R775" s="410">
        <f t="shared" si="13"/>
        <v>1864</v>
      </c>
      <c r="S775" s="462">
        <v>688</v>
      </c>
      <c r="T775" s="387">
        <v>756</v>
      </c>
    </row>
    <row r="776" spans="1:20" x14ac:dyDescent="0.25">
      <c r="A776" s="387">
        <v>757</v>
      </c>
      <c r="B776" s="137"/>
      <c r="C776" s="137"/>
      <c r="D776" s="83" t="s">
        <v>1523</v>
      </c>
      <c r="E776" s="426" t="s">
        <v>1709</v>
      </c>
      <c r="F776" s="395">
        <v>2002</v>
      </c>
      <c r="G776" s="66" t="s">
        <v>7</v>
      </c>
      <c r="H776" s="395" t="s">
        <v>919</v>
      </c>
      <c r="I776" s="395" t="s">
        <v>598</v>
      </c>
      <c r="J776" s="395" t="s">
        <v>592</v>
      </c>
      <c r="K776" s="243">
        <v>0</v>
      </c>
      <c r="L776" s="243">
        <v>45</v>
      </c>
      <c r="M776" s="243">
        <v>49</v>
      </c>
      <c r="N776" s="243">
        <v>936</v>
      </c>
      <c r="O776" s="249">
        <v>2</v>
      </c>
      <c r="P776" s="249">
        <v>18</v>
      </c>
      <c r="Q776" s="249">
        <v>928</v>
      </c>
      <c r="R776" s="410">
        <f t="shared" si="13"/>
        <v>1864</v>
      </c>
      <c r="S776" s="462">
        <v>688</v>
      </c>
      <c r="T776" s="387">
        <v>757</v>
      </c>
    </row>
    <row r="777" spans="1:20" x14ac:dyDescent="0.25">
      <c r="A777" s="387">
        <v>758</v>
      </c>
      <c r="B777" s="137"/>
      <c r="C777" s="137"/>
      <c r="D777" s="83" t="s">
        <v>940</v>
      </c>
      <c r="E777" s="426" t="s">
        <v>714</v>
      </c>
      <c r="F777" s="395">
        <v>2003</v>
      </c>
      <c r="G777" s="66" t="s">
        <v>7</v>
      </c>
      <c r="H777" s="395" t="s">
        <v>1085</v>
      </c>
      <c r="I777" s="395" t="s">
        <v>591</v>
      </c>
      <c r="J777" s="395" t="s">
        <v>592</v>
      </c>
      <c r="K777" s="243">
        <v>0</v>
      </c>
      <c r="L777" s="243">
        <v>56</v>
      </c>
      <c r="M777" s="243" t="s">
        <v>74</v>
      </c>
      <c r="N777" s="243">
        <v>808</v>
      </c>
      <c r="O777" s="249">
        <v>1</v>
      </c>
      <c r="P777" s="249">
        <v>46</v>
      </c>
      <c r="Q777" s="249">
        <v>1056</v>
      </c>
      <c r="R777" s="410">
        <f t="shared" si="13"/>
        <v>1864</v>
      </c>
      <c r="S777" s="462">
        <v>688</v>
      </c>
      <c r="T777" s="387">
        <v>758</v>
      </c>
    </row>
    <row r="778" spans="1:20" x14ac:dyDescent="0.25">
      <c r="A778" s="387">
        <v>759</v>
      </c>
      <c r="B778" s="137"/>
      <c r="C778" s="137"/>
      <c r="D778" s="83" t="s">
        <v>1710</v>
      </c>
      <c r="E778" s="426" t="s">
        <v>1711</v>
      </c>
      <c r="F778" s="395">
        <v>2002</v>
      </c>
      <c r="G778" s="66" t="s">
        <v>7</v>
      </c>
      <c r="H778" s="395" t="s">
        <v>1126</v>
      </c>
      <c r="I778" s="395" t="s">
        <v>591</v>
      </c>
      <c r="J778" s="395" t="s">
        <v>592</v>
      </c>
      <c r="K778" s="243">
        <v>0</v>
      </c>
      <c r="L778" s="243">
        <v>44</v>
      </c>
      <c r="M778" s="243">
        <v>58</v>
      </c>
      <c r="N778" s="243">
        <v>948</v>
      </c>
      <c r="O778" s="249">
        <v>2</v>
      </c>
      <c r="P778" s="249">
        <v>21</v>
      </c>
      <c r="Q778" s="249">
        <v>916</v>
      </c>
      <c r="R778" s="410">
        <f t="shared" si="13"/>
        <v>1864</v>
      </c>
      <c r="S778" s="462">
        <v>688</v>
      </c>
      <c r="T778" s="387">
        <v>759</v>
      </c>
    </row>
    <row r="779" spans="1:20" x14ac:dyDescent="0.25">
      <c r="A779" s="387">
        <v>760</v>
      </c>
      <c r="B779" s="137"/>
      <c r="C779" s="137"/>
      <c r="D779" s="83" t="s">
        <v>725</v>
      </c>
      <c r="E779" s="426" t="s">
        <v>1712</v>
      </c>
      <c r="F779" s="395">
        <v>2002</v>
      </c>
      <c r="G779" s="66" t="s">
        <v>7</v>
      </c>
      <c r="H779" s="395" t="s">
        <v>698</v>
      </c>
      <c r="I779" s="395" t="s">
        <v>591</v>
      </c>
      <c r="J779" s="395" t="s">
        <v>592</v>
      </c>
      <c r="K779" s="243">
        <v>0</v>
      </c>
      <c r="L779" s="243">
        <v>51</v>
      </c>
      <c r="M779" s="243" t="s">
        <v>74</v>
      </c>
      <c r="N779" s="243">
        <v>868</v>
      </c>
      <c r="O779" s="249">
        <v>2</v>
      </c>
      <c r="P779" s="249" t="s">
        <v>14</v>
      </c>
      <c r="Q779" s="249">
        <v>996</v>
      </c>
      <c r="R779" s="410">
        <f t="shared" si="13"/>
        <v>1864</v>
      </c>
      <c r="S779" s="462">
        <v>688</v>
      </c>
      <c r="T779" s="387">
        <v>760</v>
      </c>
    </row>
    <row r="780" spans="1:20" x14ac:dyDescent="0.25">
      <c r="A780" s="387">
        <v>761</v>
      </c>
      <c r="B780" s="137"/>
      <c r="C780" s="137"/>
      <c r="D780" s="83" t="s">
        <v>819</v>
      </c>
      <c r="E780" s="426" t="s">
        <v>854</v>
      </c>
      <c r="F780" s="395">
        <v>2002</v>
      </c>
      <c r="G780" s="66" t="s">
        <v>7</v>
      </c>
      <c r="H780" s="395" t="s">
        <v>1134</v>
      </c>
      <c r="I780" s="395" t="s">
        <v>591</v>
      </c>
      <c r="J780" s="395" t="s">
        <v>592</v>
      </c>
      <c r="K780" s="243">
        <v>0</v>
      </c>
      <c r="L780" s="243">
        <v>49</v>
      </c>
      <c r="M780" s="243">
        <v>82</v>
      </c>
      <c r="N780" s="243">
        <v>884</v>
      </c>
      <c r="O780" s="249">
        <v>2</v>
      </c>
      <c r="P780" s="249" t="s">
        <v>116</v>
      </c>
      <c r="Q780" s="249">
        <v>980</v>
      </c>
      <c r="R780" s="410">
        <f t="shared" si="13"/>
        <v>1864</v>
      </c>
      <c r="S780" s="462">
        <v>688</v>
      </c>
      <c r="T780" s="387">
        <v>761</v>
      </c>
    </row>
    <row r="781" spans="1:20" x14ac:dyDescent="0.25">
      <c r="A781" s="387">
        <v>762</v>
      </c>
      <c r="B781" s="137"/>
      <c r="C781" s="137"/>
      <c r="D781" s="83" t="s">
        <v>1713</v>
      </c>
      <c r="E781" s="426" t="s">
        <v>1714</v>
      </c>
      <c r="F781" s="395">
        <v>2002</v>
      </c>
      <c r="G781" s="66" t="s">
        <v>7</v>
      </c>
      <c r="H781" s="395" t="s">
        <v>1341</v>
      </c>
      <c r="I781" s="395" t="s">
        <v>598</v>
      </c>
      <c r="J781" s="395" t="s">
        <v>592</v>
      </c>
      <c r="K781" s="243">
        <v>0</v>
      </c>
      <c r="L781" s="243">
        <v>47</v>
      </c>
      <c r="M781" s="243" t="s">
        <v>74</v>
      </c>
      <c r="N781" s="243">
        <v>916</v>
      </c>
      <c r="O781" s="249">
        <v>2</v>
      </c>
      <c r="P781" s="249">
        <v>13</v>
      </c>
      <c r="Q781" s="249">
        <v>948</v>
      </c>
      <c r="R781" s="410">
        <f t="shared" si="13"/>
        <v>1864</v>
      </c>
      <c r="S781" s="462">
        <v>688</v>
      </c>
      <c r="T781" s="387">
        <v>762</v>
      </c>
    </row>
    <row r="782" spans="1:20" x14ac:dyDescent="0.25">
      <c r="A782" s="387">
        <v>763</v>
      </c>
      <c r="B782" s="137"/>
      <c r="C782" s="137"/>
      <c r="D782" s="83" t="s">
        <v>1415</v>
      </c>
      <c r="E782" s="426" t="s">
        <v>1607</v>
      </c>
      <c r="F782" s="395">
        <v>2003</v>
      </c>
      <c r="G782" s="66" t="s">
        <v>7</v>
      </c>
      <c r="H782" s="395" t="s">
        <v>839</v>
      </c>
      <c r="I782" s="395" t="s">
        <v>598</v>
      </c>
      <c r="J782" s="395" t="s">
        <v>592</v>
      </c>
      <c r="K782" s="243">
        <v>0</v>
      </c>
      <c r="L782" s="243">
        <v>50</v>
      </c>
      <c r="M782" s="243">
        <v>71</v>
      </c>
      <c r="N782" s="243">
        <v>872</v>
      </c>
      <c r="O782" s="249">
        <v>2</v>
      </c>
      <c r="P782" s="249" t="s">
        <v>62</v>
      </c>
      <c r="Q782" s="249">
        <v>992</v>
      </c>
      <c r="R782" s="410">
        <f t="shared" si="13"/>
        <v>1864</v>
      </c>
      <c r="S782" s="462">
        <v>688</v>
      </c>
      <c r="T782" s="387">
        <v>763</v>
      </c>
    </row>
    <row r="783" spans="1:20" x14ac:dyDescent="0.25">
      <c r="A783" s="387">
        <v>764</v>
      </c>
      <c r="B783" s="137"/>
      <c r="C783" s="137"/>
      <c r="D783" s="83" t="s">
        <v>628</v>
      </c>
      <c r="E783" s="426" t="s">
        <v>1715</v>
      </c>
      <c r="F783" s="395">
        <v>2002</v>
      </c>
      <c r="G783" s="66" t="s">
        <v>7</v>
      </c>
      <c r="H783" s="395" t="s">
        <v>1266</v>
      </c>
      <c r="I783" s="395" t="s">
        <v>605</v>
      </c>
      <c r="J783" s="395" t="s">
        <v>592</v>
      </c>
      <c r="K783" s="243">
        <v>0</v>
      </c>
      <c r="L783" s="243">
        <v>52</v>
      </c>
      <c r="M783" s="243">
        <v>18</v>
      </c>
      <c r="N783" s="243">
        <v>856</v>
      </c>
      <c r="O783" s="249">
        <v>1</v>
      </c>
      <c r="P783" s="249">
        <v>58</v>
      </c>
      <c r="Q783" s="249">
        <v>1008</v>
      </c>
      <c r="R783" s="410">
        <f t="shared" si="13"/>
        <v>1864</v>
      </c>
      <c r="S783" s="462">
        <v>688</v>
      </c>
      <c r="T783" s="387">
        <v>764</v>
      </c>
    </row>
    <row r="784" spans="1:20" x14ac:dyDescent="0.25">
      <c r="A784" s="387">
        <v>765</v>
      </c>
      <c r="B784" s="137"/>
      <c r="C784" s="137"/>
      <c r="D784" s="83" t="s">
        <v>1716</v>
      </c>
      <c r="E784" s="426" t="s">
        <v>1717</v>
      </c>
      <c r="F784" s="395">
        <v>2002</v>
      </c>
      <c r="G784" s="66" t="s">
        <v>7</v>
      </c>
      <c r="H784" s="395" t="s">
        <v>836</v>
      </c>
      <c r="I784" s="395" t="s">
        <v>591</v>
      </c>
      <c r="J784" s="395" t="s">
        <v>592</v>
      </c>
      <c r="K784" s="243">
        <v>0</v>
      </c>
      <c r="L784" s="243">
        <v>55</v>
      </c>
      <c r="M784" s="243">
        <v>27</v>
      </c>
      <c r="N784" s="243">
        <v>820</v>
      </c>
      <c r="O784" s="249">
        <v>1</v>
      </c>
      <c r="P784" s="249">
        <v>49</v>
      </c>
      <c r="Q784" s="249">
        <v>1044</v>
      </c>
      <c r="R784" s="410">
        <f t="shared" ref="R784:R847" si="14">SUM(N784,Q784)</f>
        <v>1864</v>
      </c>
      <c r="S784" s="462">
        <v>688</v>
      </c>
      <c r="T784" s="387">
        <v>765</v>
      </c>
    </row>
    <row r="785" spans="1:20" x14ac:dyDescent="0.25">
      <c r="A785" s="387">
        <v>766</v>
      </c>
      <c r="B785" s="137"/>
      <c r="C785" s="137"/>
      <c r="D785" s="83" t="s">
        <v>1088</v>
      </c>
      <c r="E785" s="426" t="s">
        <v>1718</v>
      </c>
      <c r="F785" s="395">
        <v>2002</v>
      </c>
      <c r="G785" s="66" t="s">
        <v>7</v>
      </c>
      <c r="H785" s="395" t="s">
        <v>639</v>
      </c>
      <c r="I785" s="395" t="s">
        <v>598</v>
      </c>
      <c r="J785" s="395" t="s">
        <v>592</v>
      </c>
      <c r="K785" s="243">
        <v>0</v>
      </c>
      <c r="L785" s="243">
        <v>52</v>
      </c>
      <c r="M785" s="243">
        <v>22</v>
      </c>
      <c r="N785" s="243">
        <v>856</v>
      </c>
      <c r="O785" s="249">
        <v>1</v>
      </c>
      <c r="P785" s="249">
        <v>59</v>
      </c>
      <c r="Q785" s="249">
        <v>1004</v>
      </c>
      <c r="R785" s="410">
        <f t="shared" si="14"/>
        <v>1860</v>
      </c>
      <c r="S785" s="462">
        <v>699</v>
      </c>
      <c r="T785" s="387">
        <v>766</v>
      </c>
    </row>
    <row r="786" spans="1:20" x14ac:dyDescent="0.25">
      <c r="A786" s="387">
        <v>767</v>
      </c>
      <c r="B786" s="137"/>
      <c r="C786" s="137"/>
      <c r="D786" s="83" t="s">
        <v>851</v>
      </c>
      <c r="E786" s="426" t="s">
        <v>1719</v>
      </c>
      <c r="F786" s="395">
        <v>2002</v>
      </c>
      <c r="G786" s="66" t="s">
        <v>7</v>
      </c>
      <c r="H786" s="395" t="s">
        <v>1341</v>
      </c>
      <c r="I786" s="395" t="s">
        <v>598</v>
      </c>
      <c r="J786" s="395" t="s">
        <v>592</v>
      </c>
      <c r="K786" s="243">
        <v>0</v>
      </c>
      <c r="L786" s="243">
        <v>52</v>
      </c>
      <c r="M786" s="243" t="s">
        <v>74</v>
      </c>
      <c r="N786" s="243">
        <v>856</v>
      </c>
      <c r="O786" s="249">
        <v>1</v>
      </c>
      <c r="P786" s="249">
        <v>59</v>
      </c>
      <c r="Q786" s="249">
        <v>1004</v>
      </c>
      <c r="R786" s="410">
        <f t="shared" si="14"/>
        <v>1860</v>
      </c>
      <c r="S786" s="462">
        <v>699</v>
      </c>
      <c r="T786" s="387">
        <v>767</v>
      </c>
    </row>
    <row r="787" spans="1:20" x14ac:dyDescent="0.25">
      <c r="A787" s="387">
        <v>768</v>
      </c>
      <c r="B787" s="137"/>
      <c r="C787" s="137"/>
      <c r="D787" s="83" t="s">
        <v>1720</v>
      </c>
      <c r="E787" s="426" t="s">
        <v>1721</v>
      </c>
      <c r="F787" s="395">
        <v>2002</v>
      </c>
      <c r="G787" s="66" t="s">
        <v>7</v>
      </c>
      <c r="H787" s="395" t="s">
        <v>1412</v>
      </c>
      <c r="I787" s="395" t="s">
        <v>591</v>
      </c>
      <c r="J787" s="395" t="s">
        <v>592</v>
      </c>
      <c r="K787" s="243">
        <v>0</v>
      </c>
      <c r="L787" s="243">
        <v>50</v>
      </c>
      <c r="M787" s="243" t="s">
        <v>74</v>
      </c>
      <c r="N787" s="243">
        <v>880</v>
      </c>
      <c r="O787" s="249">
        <v>2</v>
      </c>
      <c r="P787" s="249" t="s">
        <v>116</v>
      </c>
      <c r="Q787" s="249">
        <v>980</v>
      </c>
      <c r="R787" s="410">
        <f t="shared" si="14"/>
        <v>1860</v>
      </c>
      <c r="S787" s="462">
        <v>699</v>
      </c>
      <c r="T787" s="387">
        <v>768</v>
      </c>
    </row>
    <row r="788" spans="1:20" x14ac:dyDescent="0.25">
      <c r="A788" s="387">
        <v>769</v>
      </c>
      <c r="B788" s="137"/>
      <c r="C788" s="137"/>
      <c r="D788" s="83" t="s">
        <v>279</v>
      </c>
      <c r="E788" s="426" t="s">
        <v>1722</v>
      </c>
      <c r="F788" s="395">
        <v>2002</v>
      </c>
      <c r="G788" s="66" t="s">
        <v>7</v>
      </c>
      <c r="H788" s="395" t="s">
        <v>1444</v>
      </c>
      <c r="I788" s="395" t="s">
        <v>591</v>
      </c>
      <c r="J788" s="395" t="s">
        <v>592</v>
      </c>
      <c r="K788" s="243">
        <v>0</v>
      </c>
      <c r="L788" s="243">
        <v>55</v>
      </c>
      <c r="M788" s="243">
        <v>91</v>
      </c>
      <c r="N788" s="243">
        <v>812</v>
      </c>
      <c r="O788" s="249">
        <v>1</v>
      </c>
      <c r="P788" s="249">
        <v>48</v>
      </c>
      <c r="Q788" s="249">
        <v>1048</v>
      </c>
      <c r="R788" s="410">
        <f t="shared" si="14"/>
        <v>1860</v>
      </c>
      <c r="S788" s="462">
        <v>699</v>
      </c>
      <c r="T788" s="387">
        <v>769</v>
      </c>
    </row>
    <row r="789" spans="1:20" x14ac:dyDescent="0.25">
      <c r="A789" s="387">
        <v>770</v>
      </c>
      <c r="B789" s="137"/>
      <c r="C789" s="137"/>
      <c r="D789" s="83" t="s">
        <v>819</v>
      </c>
      <c r="E789" s="426" t="s">
        <v>1723</v>
      </c>
      <c r="F789" s="395">
        <v>2003</v>
      </c>
      <c r="G789" s="66" t="s">
        <v>7</v>
      </c>
      <c r="H789" s="395" t="s">
        <v>1266</v>
      </c>
      <c r="I789" s="395" t="s">
        <v>605</v>
      </c>
      <c r="J789" s="395" t="s">
        <v>592</v>
      </c>
      <c r="K789" s="243">
        <v>0</v>
      </c>
      <c r="L789" s="243">
        <v>52</v>
      </c>
      <c r="M789" s="243">
        <v>31</v>
      </c>
      <c r="N789" s="243">
        <v>856</v>
      </c>
      <c r="O789" s="249">
        <v>1</v>
      </c>
      <c r="P789" s="249">
        <v>59</v>
      </c>
      <c r="Q789" s="249">
        <v>1004</v>
      </c>
      <c r="R789" s="410">
        <f t="shared" si="14"/>
        <v>1860</v>
      </c>
      <c r="S789" s="462">
        <v>699</v>
      </c>
      <c r="T789" s="387">
        <v>770</v>
      </c>
    </row>
    <row r="790" spans="1:20" x14ac:dyDescent="0.25">
      <c r="A790" s="387">
        <v>771</v>
      </c>
      <c r="B790" s="137"/>
      <c r="C790" s="137"/>
      <c r="D790" s="83" t="s">
        <v>1076</v>
      </c>
      <c r="E790" s="426" t="s">
        <v>1724</v>
      </c>
      <c r="F790" s="395">
        <v>2002</v>
      </c>
      <c r="G790" s="66" t="s">
        <v>7</v>
      </c>
      <c r="H790" s="395" t="s">
        <v>810</v>
      </c>
      <c r="I790" s="395" t="s">
        <v>598</v>
      </c>
      <c r="J790" s="395" t="s">
        <v>592</v>
      </c>
      <c r="K790" s="243">
        <v>0</v>
      </c>
      <c r="L790" s="243">
        <v>55</v>
      </c>
      <c r="M790" s="243" t="s">
        <v>74</v>
      </c>
      <c r="N790" s="243">
        <v>820</v>
      </c>
      <c r="O790" s="249">
        <v>1</v>
      </c>
      <c r="P790" s="249">
        <v>50</v>
      </c>
      <c r="Q790" s="249">
        <v>1040</v>
      </c>
      <c r="R790" s="410">
        <f t="shared" si="14"/>
        <v>1860</v>
      </c>
      <c r="S790" s="462">
        <v>699</v>
      </c>
      <c r="T790" s="387">
        <v>771</v>
      </c>
    </row>
    <row r="791" spans="1:20" x14ac:dyDescent="0.25">
      <c r="A791" s="387">
        <v>772</v>
      </c>
      <c r="B791" s="137"/>
      <c r="C791" s="137"/>
      <c r="D791" s="83" t="s">
        <v>1259</v>
      </c>
      <c r="E791" s="426" t="s">
        <v>1449</v>
      </c>
      <c r="F791" s="395">
        <v>2002</v>
      </c>
      <c r="G791" s="66" t="s">
        <v>7</v>
      </c>
      <c r="H791" s="395" t="s">
        <v>1536</v>
      </c>
      <c r="I791" s="395" t="s">
        <v>605</v>
      </c>
      <c r="J791" s="395" t="s">
        <v>592</v>
      </c>
      <c r="K791" s="243">
        <v>0</v>
      </c>
      <c r="L791" s="243">
        <v>48</v>
      </c>
      <c r="M791" s="243">
        <v>63</v>
      </c>
      <c r="N791" s="243">
        <v>900</v>
      </c>
      <c r="O791" s="249">
        <v>2</v>
      </c>
      <c r="P791" s="249">
        <v>10</v>
      </c>
      <c r="Q791" s="249">
        <v>960</v>
      </c>
      <c r="R791" s="410">
        <f t="shared" si="14"/>
        <v>1860</v>
      </c>
      <c r="S791" s="462">
        <v>699</v>
      </c>
      <c r="T791" s="387">
        <v>772</v>
      </c>
    </row>
    <row r="792" spans="1:20" x14ac:dyDescent="0.25">
      <c r="A792" s="387">
        <v>773</v>
      </c>
      <c r="B792" s="137"/>
      <c r="C792" s="137"/>
      <c r="D792" s="83" t="s">
        <v>1725</v>
      </c>
      <c r="E792" s="426" t="s">
        <v>1726</v>
      </c>
      <c r="F792" s="395">
        <v>2002</v>
      </c>
      <c r="G792" s="66" t="s">
        <v>7</v>
      </c>
      <c r="H792" s="395" t="s">
        <v>918</v>
      </c>
      <c r="I792" s="395" t="s">
        <v>605</v>
      </c>
      <c r="J792" s="395" t="s">
        <v>592</v>
      </c>
      <c r="K792" s="243">
        <v>0</v>
      </c>
      <c r="L792" s="243">
        <v>47</v>
      </c>
      <c r="M792" s="243">
        <v>42</v>
      </c>
      <c r="N792" s="243">
        <v>912</v>
      </c>
      <c r="O792" s="249">
        <v>2</v>
      </c>
      <c r="P792" s="249">
        <v>13</v>
      </c>
      <c r="Q792" s="249">
        <v>948</v>
      </c>
      <c r="R792" s="410">
        <f t="shared" si="14"/>
        <v>1860</v>
      </c>
      <c r="S792" s="462">
        <v>699</v>
      </c>
      <c r="T792" s="387">
        <v>773</v>
      </c>
    </row>
    <row r="793" spans="1:20" x14ac:dyDescent="0.25">
      <c r="A793" s="387">
        <v>774</v>
      </c>
      <c r="B793" s="137"/>
      <c r="C793" s="137"/>
      <c r="D793" s="83" t="s">
        <v>1727</v>
      </c>
      <c r="E793" s="426" t="s">
        <v>977</v>
      </c>
      <c r="F793" s="395">
        <v>2003</v>
      </c>
      <c r="G793" s="66" t="s">
        <v>7</v>
      </c>
      <c r="H793" s="395" t="s">
        <v>1134</v>
      </c>
      <c r="I793" s="395" t="s">
        <v>591</v>
      </c>
      <c r="J793" s="395" t="s">
        <v>592</v>
      </c>
      <c r="K793" s="243">
        <v>0</v>
      </c>
      <c r="L793" s="243">
        <v>46</v>
      </c>
      <c r="M793" s="243">
        <v>80</v>
      </c>
      <c r="N793" s="243">
        <v>920</v>
      </c>
      <c r="O793" s="249">
        <v>2</v>
      </c>
      <c r="P793" s="249">
        <v>15</v>
      </c>
      <c r="Q793" s="249">
        <v>940</v>
      </c>
      <c r="R793" s="410">
        <f t="shared" si="14"/>
        <v>1860</v>
      </c>
      <c r="S793" s="462">
        <v>699</v>
      </c>
      <c r="T793" s="387">
        <v>774</v>
      </c>
    </row>
    <row r="794" spans="1:20" x14ac:dyDescent="0.25">
      <c r="A794" s="387">
        <v>775</v>
      </c>
      <c r="B794" s="137"/>
      <c r="C794" s="137"/>
      <c r="D794" s="83" t="s">
        <v>1076</v>
      </c>
      <c r="E794" s="426" t="s">
        <v>1728</v>
      </c>
      <c r="F794" s="395">
        <v>2003</v>
      </c>
      <c r="G794" s="66" t="s">
        <v>7</v>
      </c>
      <c r="H794" s="395" t="s">
        <v>1324</v>
      </c>
      <c r="I794" s="395" t="s">
        <v>591</v>
      </c>
      <c r="J794" s="395" t="s">
        <v>592</v>
      </c>
      <c r="K794" s="243">
        <v>0</v>
      </c>
      <c r="L794" s="243">
        <v>52</v>
      </c>
      <c r="M794" s="243">
        <v>17</v>
      </c>
      <c r="N794" s="243">
        <v>856</v>
      </c>
      <c r="O794" s="249">
        <v>1</v>
      </c>
      <c r="P794" s="249">
        <v>59</v>
      </c>
      <c r="Q794" s="249">
        <v>1004</v>
      </c>
      <c r="R794" s="410">
        <f t="shared" si="14"/>
        <v>1860</v>
      </c>
      <c r="S794" s="462">
        <v>699</v>
      </c>
      <c r="T794" s="387">
        <v>775</v>
      </c>
    </row>
    <row r="795" spans="1:20" x14ac:dyDescent="0.25">
      <c r="A795" s="387">
        <v>776</v>
      </c>
      <c r="B795" s="137"/>
      <c r="C795" s="137"/>
      <c r="D795" s="83" t="s">
        <v>902</v>
      </c>
      <c r="E795" s="426" t="s">
        <v>1355</v>
      </c>
      <c r="F795" s="395">
        <v>2002</v>
      </c>
      <c r="G795" s="66" t="s">
        <v>7</v>
      </c>
      <c r="H795" s="395" t="s">
        <v>689</v>
      </c>
      <c r="I795" s="395" t="s">
        <v>598</v>
      </c>
      <c r="J795" s="395" t="s">
        <v>592</v>
      </c>
      <c r="K795" s="243">
        <v>0</v>
      </c>
      <c r="L795" s="243">
        <v>53</v>
      </c>
      <c r="M795" s="243" t="s">
        <v>74</v>
      </c>
      <c r="N795" s="243">
        <v>844</v>
      </c>
      <c r="O795" s="249">
        <v>1</v>
      </c>
      <c r="P795" s="249">
        <v>56</v>
      </c>
      <c r="Q795" s="249">
        <v>1016</v>
      </c>
      <c r="R795" s="410">
        <f t="shared" si="14"/>
        <v>1860</v>
      </c>
      <c r="S795" s="462">
        <v>699</v>
      </c>
      <c r="T795" s="387">
        <v>776</v>
      </c>
    </row>
    <row r="796" spans="1:20" x14ac:dyDescent="0.25">
      <c r="A796" s="387">
        <v>777</v>
      </c>
      <c r="B796" s="137"/>
      <c r="C796" s="137"/>
      <c r="D796" s="83" t="s">
        <v>327</v>
      </c>
      <c r="E796" s="426" t="s">
        <v>1729</v>
      </c>
      <c r="F796" s="395">
        <v>2002</v>
      </c>
      <c r="G796" s="66" t="s">
        <v>7</v>
      </c>
      <c r="H796" s="395" t="s">
        <v>1341</v>
      </c>
      <c r="I796" s="395" t="s">
        <v>598</v>
      </c>
      <c r="J796" s="395" t="s">
        <v>592</v>
      </c>
      <c r="K796" s="243">
        <v>0</v>
      </c>
      <c r="L796" s="243">
        <v>52</v>
      </c>
      <c r="M796" s="243" t="s">
        <v>74</v>
      </c>
      <c r="N796" s="243">
        <v>856</v>
      </c>
      <c r="O796" s="249">
        <v>2</v>
      </c>
      <c r="P796" s="249" t="s">
        <v>74</v>
      </c>
      <c r="Q796" s="249">
        <v>1000</v>
      </c>
      <c r="R796" s="410">
        <f t="shared" si="14"/>
        <v>1856</v>
      </c>
      <c r="S796" s="462">
        <v>710</v>
      </c>
      <c r="T796" s="387">
        <v>777</v>
      </c>
    </row>
    <row r="797" spans="1:20" x14ac:dyDescent="0.25">
      <c r="A797" s="387">
        <v>778</v>
      </c>
      <c r="B797" s="137"/>
      <c r="C797" s="137"/>
      <c r="D797" s="83" t="s">
        <v>1508</v>
      </c>
      <c r="E797" s="426" t="s">
        <v>1240</v>
      </c>
      <c r="F797" s="395">
        <v>2002</v>
      </c>
      <c r="G797" s="66" t="s">
        <v>7</v>
      </c>
      <c r="H797" s="395" t="s">
        <v>904</v>
      </c>
      <c r="I797" s="395" t="s">
        <v>591</v>
      </c>
      <c r="J797" s="395" t="s">
        <v>592</v>
      </c>
      <c r="K797" s="243">
        <v>0</v>
      </c>
      <c r="L797" s="243">
        <v>54</v>
      </c>
      <c r="M797" s="243">
        <v>16</v>
      </c>
      <c r="N797" s="243">
        <v>832</v>
      </c>
      <c r="O797" s="249">
        <v>1</v>
      </c>
      <c r="P797" s="249">
        <v>54</v>
      </c>
      <c r="Q797" s="249">
        <v>1024</v>
      </c>
      <c r="R797" s="410">
        <f t="shared" si="14"/>
        <v>1856</v>
      </c>
      <c r="S797" s="462">
        <v>710</v>
      </c>
      <c r="T797" s="387">
        <v>778</v>
      </c>
    </row>
    <row r="798" spans="1:20" x14ac:dyDescent="0.25">
      <c r="A798" s="387">
        <v>779</v>
      </c>
      <c r="B798" s="137"/>
      <c r="C798" s="137"/>
      <c r="D798" s="83" t="s">
        <v>902</v>
      </c>
      <c r="E798" s="426" t="s">
        <v>1730</v>
      </c>
      <c r="F798" s="395">
        <v>2002</v>
      </c>
      <c r="G798" s="66" t="s">
        <v>7</v>
      </c>
      <c r="H798" s="395" t="s">
        <v>1281</v>
      </c>
      <c r="I798" s="395" t="s">
        <v>591</v>
      </c>
      <c r="J798" s="395" t="s">
        <v>592</v>
      </c>
      <c r="K798" s="243">
        <v>0</v>
      </c>
      <c r="L798" s="243">
        <v>52</v>
      </c>
      <c r="M798" s="243">
        <v>93</v>
      </c>
      <c r="N798" s="243">
        <v>848</v>
      </c>
      <c r="O798" s="249">
        <v>1</v>
      </c>
      <c r="P798" s="249">
        <v>58</v>
      </c>
      <c r="Q798" s="249">
        <v>1008</v>
      </c>
      <c r="R798" s="410">
        <f t="shared" si="14"/>
        <v>1856</v>
      </c>
      <c r="S798" s="462">
        <v>710</v>
      </c>
      <c r="T798" s="387">
        <v>779</v>
      </c>
    </row>
    <row r="799" spans="1:20" x14ac:dyDescent="0.25">
      <c r="A799" s="387">
        <v>780</v>
      </c>
      <c r="B799" s="137"/>
      <c r="C799" s="137"/>
      <c r="D799" s="83" t="s">
        <v>1731</v>
      </c>
      <c r="E799" s="426" t="s">
        <v>1732</v>
      </c>
      <c r="F799" s="395">
        <v>2002</v>
      </c>
      <c r="G799" s="66" t="s">
        <v>7</v>
      </c>
      <c r="H799" s="395" t="s">
        <v>1733</v>
      </c>
      <c r="I799" s="395" t="s">
        <v>605</v>
      </c>
      <c r="J799" s="395" t="s">
        <v>592</v>
      </c>
      <c r="K799" s="243">
        <v>0</v>
      </c>
      <c r="L799" s="243">
        <v>52</v>
      </c>
      <c r="M799" s="243">
        <v>37</v>
      </c>
      <c r="N799" s="243">
        <v>852</v>
      </c>
      <c r="O799" s="249">
        <v>1</v>
      </c>
      <c r="P799" s="249">
        <v>59</v>
      </c>
      <c r="Q799" s="249">
        <v>1004</v>
      </c>
      <c r="R799" s="410">
        <f t="shared" si="14"/>
        <v>1856</v>
      </c>
      <c r="S799" s="462">
        <v>710</v>
      </c>
      <c r="T799" s="387">
        <v>780</v>
      </c>
    </row>
    <row r="800" spans="1:20" x14ac:dyDescent="0.25">
      <c r="A800" s="387">
        <v>781</v>
      </c>
      <c r="B800" s="137"/>
      <c r="C800" s="66"/>
      <c r="D800" s="466" t="s">
        <v>80</v>
      </c>
      <c r="E800" s="141" t="s">
        <v>91</v>
      </c>
      <c r="F800" s="139">
        <v>2003</v>
      </c>
      <c r="G800" s="67" t="s">
        <v>52</v>
      </c>
      <c r="H800" s="140" t="s">
        <v>98</v>
      </c>
      <c r="I800" s="67" t="s">
        <v>2237</v>
      </c>
      <c r="J800" s="140" t="s">
        <v>190</v>
      </c>
      <c r="K800" s="244" t="s">
        <v>105</v>
      </c>
      <c r="L800" s="244" t="s">
        <v>186</v>
      </c>
      <c r="M800" s="244" t="s">
        <v>56</v>
      </c>
      <c r="N800" s="167">
        <v>892</v>
      </c>
      <c r="O800" s="250" t="s">
        <v>110</v>
      </c>
      <c r="P800" s="250" t="s">
        <v>127</v>
      </c>
      <c r="Q800" s="216">
        <v>960</v>
      </c>
      <c r="R800" s="373">
        <f t="shared" si="14"/>
        <v>1852</v>
      </c>
      <c r="S800" s="462" t="s">
        <v>13</v>
      </c>
      <c r="T800" s="387">
        <v>781</v>
      </c>
    </row>
    <row r="801" spans="1:20" x14ac:dyDescent="0.25">
      <c r="A801" s="387">
        <v>782</v>
      </c>
      <c r="B801" s="137"/>
      <c r="C801" s="137"/>
      <c r="D801" s="83" t="s">
        <v>1734</v>
      </c>
      <c r="E801" s="426" t="s">
        <v>1735</v>
      </c>
      <c r="F801" s="395">
        <v>2003</v>
      </c>
      <c r="G801" s="66" t="s">
        <v>7</v>
      </c>
      <c r="H801" s="395" t="s">
        <v>689</v>
      </c>
      <c r="I801" s="395" t="s">
        <v>598</v>
      </c>
      <c r="J801" s="395" t="s">
        <v>592</v>
      </c>
      <c r="K801" s="243">
        <v>0</v>
      </c>
      <c r="L801" s="243">
        <v>47</v>
      </c>
      <c r="M801" s="243" t="s">
        <v>74</v>
      </c>
      <c r="N801" s="243">
        <v>916</v>
      </c>
      <c r="O801" s="249">
        <v>2</v>
      </c>
      <c r="P801" s="249">
        <v>16</v>
      </c>
      <c r="Q801" s="249">
        <v>936</v>
      </c>
      <c r="R801" s="410">
        <f t="shared" si="14"/>
        <v>1852</v>
      </c>
      <c r="S801" s="462">
        <v>714</v>
      </c>
      <c r="T801" s="387">
        <v>782</v>
      </c>
    </row>
    <row r="802" spans="1:20" x14ac:dyDescent="0.25">
      <c r="A802" s="387">
        <v>783</v>
      </c>
      <c r="B802" s="137"/>
      <c r="C802" s="137"/>
      <c r="D802" s="83" t="s">
        <v>1736</v>
      </c>
      <c r="E802" s="426" t="s">
        <v>659</v>
      </c>
      <c r="F802" s="395">
        <v>2002</v>
      </c>
      <c r="G802" s="66" t="s">
        <v>7</v>
      </c>
      <c r="H802" s="395" t="s">
        <v>727</v>
      </c>
      <c r="I802" s="395" t="s">
        <v>605</v>
      </c>
      <c r="J802" s="395" t="s">
        <v>592</v>
      </c>
      <c r="K802" s="243">
        <v>0</v>
      </c>
      <c r="L802" s="243">
        <v>49</v>
      </c>
      <c r="M802" s="243">
        <v>25</v>
      </c>
      <c r="N802" s="243">
        <v>892</v>
      </c>
      <c r="O802" s="249">
        <v>2</v>
      </c>
      <c r="P802" s="249">
        <v>10</v>
      </c>
      <c r="Q802" s="249">
        <v>960</v>
      </c>
      <c r="R802" s="410">
        <f t="shared" si="14"/>
        <v>1852</v>
      </c>
      <c r="S802" s="462">
        <v>714</v>
      </c>
      <c r="T802" s="387">
        <v>783</v>
      </c>
    </row>
    <row r="803" spans="1:20" x14ac:dyDescent="0.25">
      <c r="A803" s="387">
        <v>784</v>
      </c>
      <c r="B803" s="137"/>
      <c r="C803" s="137"/>
      <c r="D803" s="83" t="s">
        <v>1737</v>
      </c>
      <c r="E803" s="426" t="s">
        <v>1738</v>
      </c>
      <c r="F803" s="395">
        <v>2003</v>
      </c>
      <c r="G803" s="66" t="s">
        <v>7</v>
      </c>
      <c r="H803" s="395" t="s">
        <v>1231</v>
      </c>
      <c r="I803" s="395" t="s">
        <v>598</v>
      </c>
      <c r="J803" s="395" t="s">
        <v>592</v>
      </c>
      <c r="K803" s="243">
        <v>0</v>
      </c>
      <c r="L803" s="243">
        <v>52</v>
      </c>
      <c r="M803" s="243">
        <v>54</v>
      </c>
      <c r="N803" s="243">
        <v>852</v>
      </c>
      <c r="O803" s="249">
        <v>2</v>
      </c>
      <c r="P803" s="249" t="s">
        <v>74</v>
      </c>
      <c r="Q803" s="249">
        <v>1000</v>
      </c>
      <c r="R803" s="410">
        <f t="shared" si="14"/>
        <v>1852</v>
      </c>
      <c r="S803" s="462">
        <v>714</v>
      </c>
      <c r="T803" s="387">
        <v>784</v>
      </c>
    </row>
    <row r="804" spans="1:20" x14ac:dyDescent="0.25">
      <c r="A804" s="387">
        <v>785</v>
      </c>
      <c r="B804" s="137"/>
      <c r="C804" s="137"/>
      <c r="D804" s="83" t="s">
        <v>1739</v>
      </c>
      <c r="E804" s="426" t="s">
        <v>981</v>
      </c>
      <c r="F804" s="395">
        <v>2003</v>
      </c>
      <c r="G804" s="66" t="s">
        <v>7</v>
      </c>
      <c r="H804" s="395" t="s">
        <v>960</v>
      </c>
      <c r="I804" s="395" t="s">
        <v>591</v>
      </c>
      <c r="J804" s="395" t="s">
        <v>592</v>
      </c>
      <c r="K804" s="243">
        <v>0</v>
      </c>
      <c r="L804" s="243">
        <v>53</v>
      </c>
      <c r="M804" s="243" t="s">
        <v>125</v>
      </c>
      <c r="N804" s="243">
        <v>844</v>
      </c>
      <c r="O804" s="249">
        <v>1</v>
      </c>
      <c r="P804" s="249">
        <v>58</v>
      </c>
      <c r="Q804" s="249">
        <v>1008</v>
      </c>
      <c r="R804" s="410">
        <f t="shared" si="14"/>
        <v>1852</v>
      </c>
      <c r="S804" s="462">
        <v>714</v>
      </c>
      <c r="T804" s="387">
        <v>785</v>
      </c>
    </row>
    <row r="805" spans="1:20" x14ac:dyDescent="0.25">
      <c r="A805" s="387">
        <v>786</v>
      </c>
      <c r="B805" s="137"/>
      <c r="C805" s="137"/>
      <c r="D805" s="83" t="s">
        <v>1523</v>
      </c>
      <c r="E805" s="426" t="s">
        <v>1740</v>
      </c>
      <c r="F805" s="395">
        <v>2003</v>
      </c>
      <c r="G805" s="66" t="s">
        <v>7</v>
      </c>
      <c r="H805" s="395" t="s">
        <v>1228</v>
      </c>
      <c r="I805" s="395" t="s">
        <v>598</v>
      </c>
      <c r="J805" s="395" t="s">
        <v>592</v>
      </c>
      <c r="K805" s="243">
        <v>0</v>
      </c>
      <c r="L805" s="243">
        <v>49</v>
      </c>
      <c r="M805" s="243" t="s">
        <v>74</v>
      </c>
      <c r="N805" s="243">
        <v>892</v>
      </c>
      <c r="O805" s="249">
        <v>2</v>
      </c>
      <c r="P805" s="249">
        <v>10</v>
      </c>
      <c r="Q805" s="249">
        <v>960</v>
      </c>
      <c r="R805" s="410">
        <f t="shared" si="14"/>
        <v>1852</v>
      </c>
      <c r="S805" s="462">
        <v>714</v>
      </c>
      <c r="T805" s="387">
        <v>786</v>
      </c>
    </row>
    <row r="806" spans="1:20" x14ac:dyDescent="0.25">
      <c r="A806" s="387">
        <v>787</v>
      </c>
      <c r="B806" s="137"/>
      <c r="C806" s="137"/>
      <c r="D806" s="83" t="s">
        <v>1741</v>
      </c>
      <c r="E806" s="426" t="s">
        <v>1742</v>
      </c>
      <c r="F806" s="395">
        <v>2003</v>
      </c>
      <c r="G806" s="66" t="s">
        <v>7</v>
      </c>
      <c r="H806" s="422" t="s">
        <v>1074</v>
      </c>
      <c r="I806" s="395" t="s">
        <v>598</v>
      </c>
      <c r="J806" s="395" t="s">
        <v>592</v>
      </c>
      <c r="K806" s="243">
        <v>0</v>
      </c>
      <c r="L806" s="243">
        <v>52</v>
      </c>
      <c r="M806" s="243">
        <v>90</v>
      </c>
      <c r="N806" s="243">
        <v>848</v>
      </c>
      <c r="O806" s="249">
        <v>1</v>
      </c>
      <c r="P806" s="249">
        <v>59</v>
      </c>
      <c r="Q806" s="249">
        <v>1004</v>
      </c>
      <c r="R806" s="410">
        <f t="shared" si="14"/>
        <v>1852</v>
      </c>
      <c r="S806" s="462">
        <v>714</v>
      </c>
      <c r="T806" s="387">
        <v>787</v>
      </c>
    </row>
    <row r="807" spans="1:20" x14ac:dyDescent="0.25">
      <c r="A807" s="387">
        <v>788</v>
      </c>
      <c r="B807" s="137"/>
      <c r="C807" s="137"/>
      <c r="D807" s="83" t="s">
        <v>773</v>
      </c>
      <c r="E807" s="426" t="s">
        <v>1743</v>
      </c>
      <c r="F807" s="395">
        <v>2003</v>
      </c>
      <c r="G807" s="66" t="s">
        <v>7</v>
      </c>
      <c r="H807" s="395" t="s">
        <v>724</v>
      </c>
      <c r="I807" s="395" t="s">
        <v>591</v>
      </c>
      <c r="J807" s="395" t="s">
        <v>592</v>
      </c>
      <c r="K807" s="243">
        <v>0</v>
      </c>
      <c r="L807" s="243">
        <v>55</v>
      </c>
      <c r="M807" s="243">
        <v>20</v>
      </c>
      <c r="N807" s="243">
        <v>820</v>
      </c>
      <c r="O807" s="249">
        <v>1</v>
      </c>
      <c r="P807" s="249">
        <v>52</v>
      </c>
      <c r="Q807" s="249">
        <v>1032</v>
      </c>
      <c r="R807" s="410">
        <f t="shared" si="14"/>
        <v>1852</v>
      </c>
      <c r="S807" s="462">
        <v>714</v>
      </c>
      <c r="T807" s="387">
        <v>788</v>
      </c>
    </row>
    <row r="808" spans="1:20" x14ac:dyDescent="0.25">
      <c r="A808" s="387">
        <v>789</v>
      </c>
      <c r="B808" s="137"/>
      <c r="C808" s="137"/>
      <c r="D808" s="83" t="s">
        <v>305</v>
      </c>
      <c r="E808" s="426" t="s">
        <v>1744</v>
      </c>
      <c r="F808" s="395">
        <v>2002</v>
      </c>
      <c r="G808" s="66" t="s">
        <v>7</v>
      </c>
      <c r="H808" s="395" t="s">
        <v>1126</v>
      </c>
      <c r="I808" s="395" t="s">
        <v>591</v>
      </c>
      <c r="J808" s="395" t="s">
        <v>592</v>
      </c>
      <c r="K808" s="243">
        <v>0</v>
      </c>
      <c r="L808" s="243">
        <v>45</v>
      </c>
      <c r="M808" s="243">
        <v>44</v>
      </c>
      <c r="N808" s="243">
        <v>936</v>
      </c>
      <c r="O808" s="249">
        <v>2</v>
      </c>
      <c r="P808" s="249">
        <v>21</v>
      </c>
      <c r="Q808" s="249">
        <v>916</v>
      </c>
      <c r="R808" s="410">
        <f t="shared" si="14"/>
        <v>1852</v>
      </c>
      <c r="S808" s="462">
        <v>714</v>
      </c>
      <c r="T808" s="387">
        <v>789</v>
      </c>
    </row>
    <row r="809" spans="1:20" x14ac:dyDescent="0.25">
      <c r="A809" s="387">
        <v>790</v>
      </c>
      <c r="B809" s="137"/>
      <c r="C809" s="137"/>
      <c r="D809" s="83" t="s">
        <v>1326</v>
      </c>
      <c r="E809" s="426" t="s">
        <v>343</v>
      </c>
      <c r="F809" s="395">
        <v>2002</v>
      </c>
      <c r="G809" s="66" t="s">
        <v>7</v>
      </c>
      <c r="H809" s="395" t="s">
        <v>1745</v>
      </c>
      <c r="I809" s="395" t="s">
        <v>605</v>
      </c>
      <c r="J809" s="395" t="s">
        <v>592</v>
      </c>
      <c r="K809" s="243">
        <v>0</v>
      </c>
      <c r="L809" s="243">
        <v>58</v>
      </c>
      <c r="M809" s="243" t="s">
        <v>74</v>
      </c>
      <c r="N809" s="243">
        <v>784</v>
      </c>
      <c r="O809" s="249">
        <v>1</v>
      </c>
      <c r="P809" s="249">
        <v>43</v>
      </c>
      <c r="Q809" s="249">
        <v>1068</v>
      </c>
      <c r="R809" s="410">
        <f t="shared" si="14"/>
        <v>1852</v>
      </c>
      <c r="S809" s="462">
        <v>714</v>
      </c>
      <c r="T809" s="387">
        <v>790</v>
      </c>
    </row>
    <row r="810" spans="1:20" x14ac:dyDescent="0.25">
      <c r="A810" s="387">
        <v>791</v>
      </c>
      <c r="B810" s="137"/>
      <c r="C810" s="137"/>
      <c r="D810" s="83" t="s">
        <v>1746</v>
      </c>
      <c r="E810" s="426" t="s">
        <v>1282</v>
      </c>
      <c r="F810" s="395">
        <v>2002</v>
      </c>
      <c r="G810" s="66" t="s">
        <v>7</v>
      </c>
      <c r="H810" s="395" t="s">
        <v>843</v>
      </c>
      <c r="I810" s="395" t="s">
        <v>766</v>
      </c>
      <c r="J810" s="395" t="s">
        <v>683</v>
      </c>
      <c r="K810" s="243">
        <v>0</v>
      </c>
      <c r="L810" s="243">
        <v>54</v>
      </c>
      <c r="M810" s="243">
        <v>52</v>
      </c>
      <c r="N810" s="243">
        <v>828</v>
      </c>
      <c r="O810" s="249">
        <v>1</v>
      </c>
      <c r="P810" s="249">
        <v>54</v>
      </c>
      <c r="Q810" s="249">
        <v>1024</v>
      </c>
      <c r="R810" s="410">
        <f t="shared" si="14"/>
        <v>1852</v>
      </c>
      <c r="S810" s="462">
        <v>714</v>
      </c>
      <c r="T810" s="387">
        <v>791</v>
      </c>
    </row>
    <row r="811" spans="1:20" x14ac:dyDescent="0.25">
      <c r="A811" s="387">
        <v>792</v>
      </c>
      <c r="B811" s="137"/>
      <c r="C811" s="137"/>
      <c r="D811" s="83" t="s">
        <v>860</v>
      </c>
      <c r="E811" s="426" t="s">
        <v>1747</v>
      </c>
      <c r="F811" s="395">
        <v>2003</v>
      </c>
      <c r="G811" s="66" t="s">
        <v>7</v>
      </c>
      <c r="H811" s="395" t="s">
        <v>724</v>
      </c>
      <c r="I811" s="395" t="s">
        <v>591</v>
      </c>
      <c r="J811" s="395" t="s">
        <v>592</v>
      </c>
      <c r="K811" s="243">
        <v>0</v>
      </c>
      <c r="L811" s="243">
        <v>54</v>
      </c>
      <c r="M811" s="243">
        <v>30</v>
      </c>
      <c r="N811" s="243">
        <v>832</v>
      </c>
      <c r="O811" s="249">
        <v>1</v>
      </c>
      <c r="P811" s="249">
        <v>56</v>
      </c>
      <c r="Q811" s="249">
        <v>1016</v>
      </c>
      <c r="R811" s="410">
        <f t="shared" si="14"/>
        <v>1848</v>
      </c>
      <c r="S811" s="462">
        <v>724</v>
      </c>
      <c r="T811" s="387">
        <v>792</v>
      </c>
    </row>
    <row r="812" spans="1:20" x14ac:dyDescent="0.25">
      <c r="A812" s="387">
        <v>793</v>
      </c>
      <c r="B812" s="137"/>
      <c r="C812" s="137"/>
      <c r="D812" s="83" t="s">
        <v>800</v>
      </c>
      <c r="E812" s="426" t="s">
        <v>1748</v>
      </c>
      <c r="F812" s="395">
        <v>2002</v>
      </c>
      <c r="G812" s="66" t="s">
        <v>7</v>
      </c>
      <c r="H812" s="395" t="s">
        <v>762</v>
      </c>
      <c r="I812" s="395" t="s">
        <v>605</v>
      </c>
      <c r="J812" s="395" t="s">
        <v>592</v>
      </c>
      <c r="K812" s="243">
        <v>0</v>
      </c>
      <c r="L812" s="243">
        <v>47</v>
      </c>
      <c r="M812" s="243">
        <v>40</v>
      </c>
      <c r="N812" s="243">
        <v>912</v>
      </c>
      <c r="O812" s="249">
        <v>2</v>
      </c>
      <c r="P812" s="249">
        <v>16</v>
      </c>
      <c r="Q812" s="249">
        <v>936</v>
      </c>
      <c r="R812" s="410">
        <f t="shared" si="14"/>
        <v>1848</v>
      </c>
      <c r="S812" s="462">
        <v>724</v>
      </c>
      <c r="T812" s="387">
        <v>793</v>
      </c>
    </row>
    <row r="813" spans="1:20" x14ac:dyDescent="0.25">
      <c r="A813" s="387">
        <v>794</v>
      </c>
      <c r="B813" s="137"/>
      <c r="C813" s="137"/>
      <c r="D813" s="83" t="s">
        <v>1384</v>
      </c>
      <c r="E813" s="426" t="s">
        <v>1749</v>
      </c>
      <c r="F813" s="395">
        <v>2003</v>
      </c>
      <c r="G813" s="66" t="s">
        <v>7</v>
      </c>
      <c r="H813" s="395" t="s">
        <v>843</v>
      </c>
      <c r="I813" s="395" t="s">
        <v>605</v>
      </c>
      <c r="J813" s="395" t="s">
        <v>592</v>
      </c>
      <c r="K813" s="243">
        <v>0</v>
      </c>
      <c r="L813" s="243">
        <v>52</v>
      </c>
      <c r="M813" s="243">
        <v>74</v>
      </c>
      <c r="N813" s="243">
        <v>848</v>
      </c>
      <c r="O813" s="249">
        <v>2</v>
      </c>
      <c r="P813" s="249" t="s">
        <v>74</v>
      </c>
      <c r="Q813" s="249">
        <v>1000</v>
      </c>
      <c r="R813" s="410">
        <f t="shared" si="14"/>
        <v>1848</v>
      </c>
      <c r="S813" s="462">
        <v>724</v>
      </c>
      <c r="T813" s="387">
        <v>794</v>
      </c>
    </row>
    <row r="814" spans="1:20" x14ac:dyDescent="0.25">
      <c r="A814" s="387">
        <v>795</v>
      </c>
      <c r="B814" s="137"/>
      <c r="C814" s="137"/>
      <c r="D814" s="83" t="s">
        <v>1750</v>
      </c>
      <c r="E814" s="426" t="s">
        <v>1751</v>
      </c>
      <c r="F814" s="395">
        <v>2002</v>
      </c>
      <c r="G814" s="66" t="s">
        <v>7</v>
      </c>
      <c r="H814" s="395" t="s">
        <v>843</v>
      </c>
      <c r="I814" s="395" t="s">
        <v>605</v>
      </c>
      <c r="J814" s="395" t="s">
        <v>592</v>
      </c>
      <c r="K814" s="243">
        <v>0</v>
      </c>
      <c r="L814" s="243">
        <v>51</v>
      </c>
      <c r="M814" s="243">
        <v>48</v>
      </c>
      <c r="N814" s="243">
        <v>864</v>
      </c>
      <c r="O814" s="249">
        <v>2</v>
      </c>
      <c r="P814" s="249" t="s">
        <v>138</v>
      </c>
      <c r="Q814" s="249">
        <v>984</v>
      </c>
      <c r="R814" s="410">
        <f t="shared" si="14"/>
        <v>1848</v>
      </c>
      <c r="S814" s="462">
        <v>724</v>
      </c>
      <c r="T814" s="387">
        <v>795</v>
      </c>
    </row>
    <row r="815" spans="1:20" x14ac:dyDescent="0.25">
      <c r="A815" s="387">
        <v>796</v>
      </c>
      <c r="B815" s="137"/>
      <c r="C815" s="137"/>
      <c r="D815" s="83" t="s">
        <v>822</v>
      </c>
      <c r="E815" s="426" t="s">
        <v>1752</v>
      </c>
      <c r="F815" s="395">
        <v>2003</v>
      </c>
      <c r="G815" s="66" t="s">
        <v>7</v>
      </c>
      <c r="H815" s="395" t="s">
        <v>1266</v>
      </c>
      <c r="I815" s="395" t="s">
        <v>605</v>
      </c>
      <c r="J815" s="395" t="s">
        <v>592</v>
      </c>
      <c r="K815" s="243">
        <v>0</v>
      </c>
      <c r="L815" s="243">
        <v>53</v>
      </c>
      <c r="M815" s="243">
        <v>37</v>
      </c>
      <c r="N815" s="243">
        <v>840</v>
      </c>
      <c r="O815" s="249">
        <v>1</v>
      </c>
      <c r="P815" s="249">
        <v>58</v>
      </c>
      <c r="Q815" s="249">
        <v>1008</v>
      </c>
      <c r="R815" s="410">
        <f t="shared" si="14"/>
        <v>1848</v>
      </c>
      <c r="S815" s="462">
        <v>724</v>
      </c>
      <c r="T815" s="387">
        <v>796</v>
      </c>
    </row>
    <row r="816" spans="1:20" x14ac:dyDescent="0.25">
      <c r="A816" s="387">
        <v>797</v>
      </c>
      <c r="B816" s="137"/>
      <c r="C816" s="137"/>
      <c r="D816" s="83" t="s">
        <v>1129</v>
      </c>
      <c r="E816" s="426" t="s">
        <v>743</v>
      </c>
      <c r="F816" s="395">
        <v>2002</v>
      </c>
      <c r="G816" s="66" t="s">
        <v>7</v>
      </c>
      <c r="H816" s="395" t="s">
        <v>1266</v>
      </c>
      <c r="I816" s="395" t="s">
        <v>605</v>
      </c>
      <c r="J816" s="395" t="s">
        <v>592</v>
      </c>
      <c r="K816" s="243">
        <v>0</v>
      </c>
      <c r="L816" s="243">
        <v>50</v>
      </c>
      <c r="M816" s="243">
        <v>92</v>
      </c>
      <c r="N816" s="243">
        <v>872</v>
      </c>
      <c r="O816" s="249">
        <v>2</v>
      </c>
      <c r="P816" s="249" t="s">
        <v>120</v>
      </c>
      <c r="Q816" s="249">
        <v>976</v>
      </c>
      <c r="R816" s="410">
        <f t="shared" si="14"/>
        <v>1848</v>
      </c>
      <c r="S816" s="462">
        <v>724</v>
      </c>
      <c r="T816" s="387">
        <v>797</v>
      </c>
    </row>
    <row r="817" spans="1:20" x14ac:dyDescent="0.25">
      <c r="A817" s="387">
        <v>798</v>
      </c>
      <c r="B817" s="137"/>
      <c r="C817" s="137"/>
      <c r="D817" s="83" t="s">
        <v>282</v>
      </c>
      <c r="E817" s="426" t="s">
        <v>1753</v>
      </c>
      <c r="F817" s="395">
        <v>2002</v>
      </c>
      <c r="G817" s="66" t="s">
        <v>7</v>
      </c>
      <c r="H817" s="395" t="s">
        <v>886</v>
      </c>
      <c r="I817" s="395" t="s">
        <v>591</v>
      </c>
      <c r="J817" s="395" t="s">
        <v>592</v>
      </c>
      <c r="K817" s="243">
        <v>0</v>
      </c>
      <c r="L817" s="243">
        <v>45</v>
      </c>
      <c r="M817" s="243">
        <v>66</v>
      </c>
      <c r="N817" s="243">
        <v>932</v>
      </c>
      <c r="O817" s="249">
        <v>2</v>
      </c>
      <c r="P817" s="249">
        <v>21</v>
      </c>
      <c r="Q817" s="249">
        <v>916</v>
      </c>
      <c r="R817" s="410">
        <f t="shared" si="14"/>
        <v>1848</v>
      </c>
      <c r="S817" s="462">
        <v>724</v>
      </c>
      <c r="T817" s="387">
        <v>798</v>
      </c>
    </row>
    <row r="818" spans="1:20" x14ac:dyDescent="0.25">
      <c r="A818" s="387">
        <v>799</v>
      </c>
      <c r="B818" s="137"/>
      <c r="C818" s="137"/>
      <c r="D818" s="83" t="s">
        <v>819</v>
      </c>
      <c r="E818" s="426" t="s">
        <v>1754</v>
      </c>
      <c r="F818" s="395">
        <v>2002</v>
      </c>
      <c r="G818" s="66" t="s">
        <v>7</v>
      </c>
      <c r="H818" s="395" t="s">
        <v>782</v>
      </c>
      <c r="I818" s="395" t="s">
        <v>591</v>
      </c>
      <c r="J818" s="395" t="s">
        <v>592</v>
      </c>
      <c r="K818" s="243">
        <v>0</v>
      </c>
      <c r="L818" s="243">
        <v>52</v>
      </c>
      <c r="M818" s="243">
        <v>71</v>
      </c>
      <c r="N818" s="243">
        <v>848</v>
      </c>
      <c r="O818" s="249">
        <v>2</v>
      </c>
      <c r="P818" s="249" t="s">
        <v>74</v>
      </c>
      <c r="Q818" s="249">
        <v>1000</v>
      </c>
      <c r="R818" s="410">
        <f t="shared" si="14"/>
        <v>1848</v>
      </c>
      <c r="S818" s="462">
        <v>724</v>
      </c>
      <c r="T818" s="387">
        <v>799</v>
      </c>
    </row>
    <row r="819" spans="1:20" x14ac:dyDescent="0.25">
      <c r="A819" s="387">
        <v>800</v>
      </c>
      <c r="B819" s="137"/>
      <c r="C819" s="137"/>
      <c r="D819" s="83" t="s">
        <v>757</v>
      </c>
      <c r="E819" s="426" t="s">
        <v>1583</v>
      </c>
      <c r="F819" s="395">
        <v>2003</v>
      </c>
      <c r="G819" s="66" t="s">
        <v>7</v>
      </c>
      <c r="H819" s="395" t="s">
        <v>1058</v>
      </c>
      <c r="I819" s="395" t="s">
        <v>591</v>
      </c>
      <c r="J819" s="395" t="s">
        <v>592</v>
      </c>
      <c r="K819" s="243">
        <v>0</v>
      </c>
      <c r="L819" s="243">
        <v>50</v>
      </c>
      <c r="M819" s="243" t="s">
        <v>74</v>
      </c>
      <c r="N819" s="243">
        <v>880</v>
      </c>
      <c r="O819" s="249">
        <v>2</v>
      </c>
      <c r="P819" s="249" t="s">
        <v>125</v>
      </c>
      <c r="Q819" s="249">
        <v>964</v>
      </c>
      <c r="R819" s="410">
        <f t="shared" si="14"/>
        <v>1844</v>
      </c>
      <c r="S819" s="462">
        <v>732</v>
      </c>
      <c r="T819" s="387">
        <v>800</v>
      </c>
    </row>
    <row r="820" spans="1:20" x14ac:dyDescent="0.25">
      <c r="A820" s="387">
        <v>801</v>
      </c>
      <c r="B820" s="137"/>
      <c r="C820" s="137"/>
      <c r="D820" s="83" t="s">
        <v>1755</v>
      </c>
      <c r="E820" s="426" t="s">
        <v>981</v>
      </c>
      <c r="F820" s="395">
        <v>2002</v>
      </c>
      <c r="G820" s="66" t="s">
        <v>7</v>
      </c>
      <c r="H820" s="395" t="s">
        <v>702</v>
      </c>
      <c r="I820" s="395" t="s">
        <v>591</v>
      </c>
      <c r="J820" s="395" t="s">
        <v>592</v>
      </c>
      <c r="K820" s="243">
        <v>0</v>
      </c>
      <c r="L820" s="243">
        <v>51</v>
      </c>
      <c r="M820" s="243">
        <v>45</v>
      </c>
      <c r="N820" s="243">
        <v>864</v>
      </c>
      <c r="O820" s="249">
        <v>2</v>
      </c>
      <c r="P820" s="249" t="s">
        <v>116</v>
      </c>
      <c r="Q820" s="249">
        <v>980</v>
      </c>
      <c r="R820" s="410">
        <f t="shared" si="14"/>
        <v>1844</v>
      </c>
      <c r="S820" s="462">
        <v>732</v>
      </c>
      <c r="T820" s="387">
        <v>801</v>
      </c>
    </row>
    <row r="821" spans="1:20" x14ac:dyDescent="0.25">
      <c r="A821" s="387">
        <v>802</v>
      </c>
      <c r="B821" s="137"/>
      <c r="C821" s="137"/>
      <c r="D821" s="83" t="s">
        <v>375</v>
      </c>
      <c r="E821" s="426" t="s">
        <v>1672</v>
      </c>
      <c r="F821" s="395">
        <v>2002</v>
      </c>
      <c r="G821" s="66" t="s">
        <v>7</v>
      </c>
      <c r="H821" s="395" t="s">
        <v>1126</v>
      </c>
      <c r="I821" s="395" t="s">
        <v>591</v>
      </c>
      <c r="J821" s="395" t="s">
        <v>592</v>
      </c>
      <c r="K821" s="243">
        <v>0</v>
      </c>
      <c r="L821" s="243">
        <v>47</v>
      </c>
      <c r="M821" s="243">
        <v>39</v>
      </c>
      <c r="N821" s="243">
        <v>912</v>
      </c>
      <c r="O821" s="249">
        <v>2</v>
      </c>
      <c r="P821" s="249">
        <v>17</v>
      </c>
      <c r="Q821" s="249">
        <v>932</v>
      </c>
      <c r="R821" s="410">
        <f t="shared" si="14"/>
        <v>1844</v>
      </c>
      <c r="S821" s="462">
        <v>732</v>
      </c>
      <c r="T821" s="387">
        <v>802</v>
      </c>
    </row>
    <row r="822" spans="1:20" x14ac:dyDescent="0.25">
      <c r="A822" s="387">
        <v>803</v>
      </c>
      <c r="B822" s="137"/>
      <c r="C822" s="137"/>
      <c r="D822" s="83" t="s">
        <v>1756</v>
      </c>
      <c r="E822" s="426" t="s">
        <v>1757</v>
      </c>
      <c r="F822" s="395">
        <v>2003</v>
      </c>
      <c r="G822" s="66" t="s">
        <v>7</v>
      </c>
      <c r="H822" s="395" t="s">
        <v>654</v>
      </c>
      <c r="I822" s="395" t="s">
        <v>591</v>
      </c>
      <c r="J822" s="395" t="s">
        <v>592</v>
      </c>
      <c r="K822" s="243">
        <v>0</v>
      </c>
      <c r="L822" s="243">
        <v>52</v>
      </c>
      <c r="M822" s="243">
        <v>30</v>
      </c>
      <c r="N822" s="243">
        <v>856</v>
      </c>
      <c r="O822" s="249">
        <v>2</v>
      </c>
      <c r="P822" s="249" t="s">
        <v>108</v>
      </c>
      <c r="Q822" s="249">
        <v>988</v>
      </c>
      <c r="R822" s="410">
        <f t="shared" si="14"/>
        <v>1844</v>
      </c>
      <c r="S822" s="462">
        <v>732</v>
      </c>
      <c r="T822" s="387">
        <v>803</v>
      </c>
    </row>
    <row r="823" spans="1:20" x14ac:dyDescent="0.25">
      <c r="A823" s="387">
        <v>804</v>
      </c>
      <c r="B823" s="137"/>
      <c r="C823" s="137"/>
      <c r="D823" s="83" t="s">
        <v>279</v>
      </c>
      <c r="E823" s="426" t="s">
        <v>1679</v>
      </c>
      <c r="F823" s="395">
        <v>2002</v>
      </c>
      <c r="G823" s="66" t="s">
        <v>7</v>
      </c>
      <c r="H823" s="395" t="s">
        <v>1516</v>
      </c>
      <c r="I823" s="395" t="s">
        <v>591</v>
      </c>
      <c r="J823" s="395" t="s">
        <v>592</v>
      </c>
      <c r="K823" s="243">
        <v>0</v>
      </c>
      <c r="L823" s="243">
        <v>55</v>
      </c>
      <c r="M823" s="243" t="s">
        <v>74</v>
      </c>
      <c r="N823" s="243">
        <v>820</v>
      </c>
      <c r="O823" s="249">
        <v>1</v>
      </c>
      <c r="P823" s="249">
        <v>54</v>
      </c>
      <c r="Q823" s="249">
        <v>1024</v>
      </c>
      <c r="R823" s="410">
        <f t="shared" si="14"/>
        <v>1844</v>
      </c>
      <c r="S823" s="462">
        <v>732</v>
      </c>
      <c r="T823" s="387">
        <v>804</v>
      </c>
    </row>
    <row r="824" spans="1:20" x14ac:dyDescent="0.25">
      <c r="A824" s="387">
        <v>805</v>
      </c>
      <c r="B824" s="137"/>
      <c r="C824" s="137"/>
      <c r="D824" s="83" t="s">
        <v>1758</v>
      </c>
      <c r="E824" s="426" t="s">
        <v>1759</v>
      </c>
      <c r="F824" s="395">
        <v>2003</v>
      </c>
      <c r="G824" s="66" t="s">
        <v>7</v>
      </c>
      <c r="H824" s="395" t="s">
        <v>619</v>
      </c>
      <c r="I824" s="395" t="s">
        <v>591</v>
      </c>
      <c r="J824" s="395" t="s">
        <v>592</v>
      </c>
      <c r="K824" s="243">
        <v>0</v>
      </c>
      <c r="L824" s="243">
        <v>53</v>
      </c>
      <c r="M824" s="243">
        <v>54</v>
      </c>
      <c r="N824" s="243">
        <v>840</v>
      </c>
      <c r="O824" s="249">
        <v>1</v>
      </c>
      <c r="P824" s="249">
        <v>59</v>
      </c>
      <c r="Q824" s="249">
        <v>1004</v>
      </c>
      <c r="R824" s="410">
        <f t="shared" si="14"/>
        <v>1844</v>
      </c>
      <c r="S824" s="462">
        <v>732</v>
      </c>
      <c r="T824" s="387">
        <v>805</v>
      </c>
    </row>
    <row r="825" spans="1:20" x14ac:dyDescent="0.25">
      <c r="A825" s="387">
        <v>806</v>
      </c>
      <c r="B825" s="137"/>
      <c r="C825" s="137"/>
      <c r="D825" s="83" t="s">
        <v>1760</v>
      </c>
      <c r="E825" s="426" t="s">
        <v>1761</v>
      </c>
      <c r="F825" s="395">
        <v>2003</v>
      </c>
      <c r="G825" s="66" t="s">
        <v>7</v>
      </c>
      <c r="H825" s="395" t="s">
        <v>1292</v>
      </c>
      <c r="I825" s="395" t="s">
        <v>591</v>
      </c>
      <c r="J825" s="395" t="s">
        <v>592</v>
      </c>
      <c r="K825" s="243">
        <v>0</v>
      </c>
      <c r="L825" s="243">
        <v>57</v>
      </c>
      <c r="M825" s="243" t="s">
        <v>74</v>
      </c>
      <c r="N825" s="243">
        <v>796</v>
      </c>
      <c r="O825" s="249">
        <v>1</v>
      </c>
      <c r="P825" s="249">
        <v>48</v>
      </c>
      <c r="Q825" s="249">
        <v>1048</v>
      </c>
      <c r="R825" s="410">
        <f t="shared" si="14"/>
        <v>1844</v>
      </c>
      <c r="S825" s="462">
        <v>732</v>
      </c>
      <c r="T825" s="387">
        <v>806</v>
      </c>
    </row>
    <row r="826" spans="1:20" x14ac:dyDescent="0.25">
      <c r="A826" s="387">
        <v>807</v>
      </c>
      <c r="B826" s="137"/>
      <c r="C826" s="137"/>
      <c r="D826" s="83" t="s">
        <v>284</v>
      </c>
      <c r="E826" s="426" t="s">
        <v>743</v>
      </c>
      <c r="F826" s="395">
        <v>2002</v>
      </c>
      <c r="G826" s="66" t="s">
        <v>7</v>
      </c>
      <c r="H826" s="395" t="s">
        <v>804</v>
      </c>
      <c r="I826" s="395" t="s">
        <v>605</v>
      </c>
      <c r="J826" s="395" t="s">
        <v>592</v>
      </c>
      <c r="K826" s="243">
        <v>1</v>
      </c>
      <c r="L826" s="243" t="s">
        <v>62</v>
      </c>
      <c r="M826" s="243" t="s">
        <v>74</v>
      </c>
      <c r="N826" s="243">
        <v>736</v>
      </c>
      <c r="O826" s="249">
        <v>1</v>
      </c>
      <c r="P826" s="249">
        <v>33</v>
      </c>
      <c r="Q826" s="249">
        <v>1108</v>
      </c>
      <c r="R826" s="410">
        <f t="shared" si="14"/>
        <v>1844</v>
      </c>
      <c r="S826" s="462">
        <v>732</v>
      </c>
      <c r="T826" s="387">
        <v>807</v>
      </c>
    </row>
    <row r="827" spans="1:20" x14ac:dyDescent="0.25">
      <c r="A827" s="387">
        <v>808</v>
      </c>
      <c r="B827" s="137"/>
      <c r="C827" s="137"/>
      <c r="D827" s="83" t="s">
        <v>1198</v>
      </c>
      <c r="E827" s="426" t="s">
        <v>1762</v>
      </c>
      <c r="F827" s="395">
        <v>2002</v>
      </c>
      <c r="G827" s="66" t="s">
        <v>7</v>
      </c>
      <c r="H827" s="395" t="s">
        <v>1341</v>
      </c>
      <c r="I827" s="395" t="s">
        <v>598</v>
      </c>
      <c r="J827" s="395" t="s">
        <v>592</v>
      </c>
      <c r="K827" s="243">
        <v>0</v>
      </c>
      <c r="L827" s="243">
        <v>54</v>
      </c>
      <c r="M827" s="243" t="s">
        <v>74</v>
      </c>
      <c r="N827" s="243">
        <v>832</v>
      </c>
      <c r="O827" s="249">
        <v>1</v>
      </c>
      <c r="P827" s="249">
        <v>57</v>
      </c>
      <c r="Q827" s="249">
        <v>1012</v>
      </c>
      <c r="R827" s="410">
        <f t="shared" si="14"/>
        <v>1844</v>
      </c>
      <c r="S827" s="462">
        <v>732</v>
      </c>
      <c r="T827" s="387">
        <v>808</v>
      </c>
    </row>
    <row r="828" spans="1:20" x14ac:dyDescent="0.25">
      <c r="A828" s="387">
        <v>809</v>
      </c>
      <c r="B828" s="137"/>
      <c r="C828" s="137"/>
      <c r="D828" s="83" t="s">
        <v>418</v>
      </c>
      <c r="E828" s="426" t="s">
        <v>1763</v>
      </c>
      <c r="F828" s="395">
        <v>2002</v>
      </c>
      <c r="G828" s="66" t="s">
        <v>7</v>
      </c>
      <c r="H828" s="395" t="s">
        <v>1341</v>
      </c>
      <c r="I828" s="395" t="s">
        <v>598</v>
      </c>
      <c r="J828" s="395" t="s">
        <v>592</v>
      </c>
      <c r="K828" s="243">
        <v>0</v>
      </c>
      <c r="L828" s="243">
        <v>53</v>
      </c>
      <c r="M828" s="243" t="s">
        <v>74</v>
      </c>
      <c r="N828" s="243">
        <v>844</v>
      </c>
      <c r="O828" s="249">
        <v>2</v>
      </c>
      <c r="P828" s="249" t="s">
        <v>14</v>
      </c>
      <c r="Q828" s="249">
        <v>996</v>
      </c>
      <c r="R828" s="410">
        <f t="shared" si="14"/>
        <v>1840</v>
      </c>
      <c r="S828" s="462">
        <v>741</v>
      </c>
      <c r="T828" s="387">
        <v>809</v>
      </c>
    </row>
    <row r="829" spans="1:20" x14ac:dyDescent="0.25">
      <c r="A829" s="387">
        <v>810</v>
      </c>
      <c r="B829" s="137"/>
      <c r="C829" s="137"/>
      <c r="D829" s="83" t="s">
        <v>342</v>
      </c>
      <c r="E829" s="426" t="s">
        <v>1764</v>
      </c>
      <c r="F829" s="395">
        <v>2003</v>
      </c>
      <c r="G829" s="66" t="s">
        <v>7</v>
      </c>
      <c r="H829" s="395" t="s">
        <v>1584</v>
      </c>
      <c r="I829" s="395" t="s">
        <v>591</v>
      </c>
      <c r="J829" s="395" t="s">
        <v>592</v>
      </c>
      <c r="K829" s="243">
        <v>0</v>
      </c>
      <c r="L829" s="243">
        <v>51</v>
      </c>
      <c r="M829" s="243" t="s">
        <v>74</v>
      </c>
      <c r="N829" s="243">
        <v>868</v>
      </c>
      <c r="O829" s="249">
        <v>2</v>
      </c>
      <c r="P829" s="249" t="s">
        <v>112</v>
      </c>
      <c r="Q829" s="249">
        <v>972</v>
      </c>
      <c r="R829" s="410">
        <f t="shared" si="14"/>
        <v>1840</v>
      </c>
      <c r="S829" s="462">
        <v>741</v>
      </c>
      <c r="T829" s="387">
        <v>810</v>
      </c>
    </row>
    <row r="830" spans="1:20" x14ac:dyDescent="0.25">
      <c r="A830" s="387">
        <v>811</v>
      </c>
      <c r="B830" s="137"/>
      <c r="C830" s="137"/>
      <c r="D830" s="83" t="s">
        <v>279</v>
      </c>
      <c r="E830" s="426" t="s">
        <v>1077</v>
      </c>
      <c r="F830" s="395">
        <v>2002</v>
      </c>
      <c r="G830" s="66" t="s">
        <v>7</v>
      </c>
      <c r="H830" s="395" t="s">
        <v>804</v>
      </c>
      <c r="I830" s="395" t="s">
        <v>605</v>
      </c>
      <c r="J830" s="395" t="s">
        <v>592</v>
      </c>
      <c r="K830" s="243">
        <v>0</v>
      </c>
      <c r="L830" s="243">
        <v>59</v>
      </c>
      <c r="M830" s="243" t="s">
        <v>74</v>
      </c>
      <c r="N830" s="243">
        <v>772</v>
      </c>
      <c r="O830" s="249">
        <v>1</v>
      </c>
      <c r="P830" s="249">
        <v>43</v>
      </c>
      <c r="Q830" s="249">
        <v>1068</v>
      </c>
      <c r="R830" s="410">
        <f t="shared" si="14"/>
        <v>1840</v>
      </c>
      <c r="S830" s="462">
        <v>741</v>
      </c>
      <c r="T830" s="387">
        <v>811</v>
      </c>
    </row>
    <row r="831" spans="1:20" x14ac:dyDescent="0.25">
      <c r="A831" s="387">
        <v>812</v>
      </c>
      <c r="B831" s="137"/>
      <c r="C831" s="137"/>
      <c r="D831" s="83" t="s">
        <v>1765</v>
      </c>
      <c r="E831" s="426" t="s">
        <v>714</v>
      </c>
      <c r="F831" s="395">
        <v>2003</v>
      </c>
      <c r="G831" s="66" t="s">
        <v>7</v>
      </c>
      <c r="H831" s="395" t="s">
        <v>1152</v>
      </c>
      <c r="I831" s="395" t="s">
        <v>598</v>
      </c>
      <c r="J831" s="395" t="s">
        <v>592</v>
      </c>
      <c r="K831" s="243">
        <v>0</v>
      </c>
      <c r="L831" s="243">
        <v>53</v>
      </c>
      <c r="M831" s="243">
        <v>14</v>
      </c>
      <c r="N831" s="243">
        <v>844</v>
      </c>
      <c r="O831" s="249">
        <v>2</v>
      </c>
      <c r="P831" s="249" t="s">
        <v>14</v>
      </c>
      <c r="Q831" s="249">
        <v>996</v>
      </c>
      <c r="R831" s="410">
        <f t="shared" si="14"/>
        <v>1840</v>
      </c>
      <c r="S831" s="462">
        <v>741</v>
      </c>
      <c r="T831" s="387">
        <v>812</v>
      </c>
    </row>
    <row r="832" spans="1:20" x14ac:dyDescent="0.25">
      <c r="A832" s="387">
        <v>813</v>
      </c>
      <c r="B832" s="137"/>
      <c r="C832" s="137"/>
      <c r="D832" s="83" t="s">
        <v>645</v>
      </c>
      <c r="E832" s="426" t="s">
        <v>842</v>
      </c>
      <c r="F832" s="395">
        <v>2002</v>
      </c>
      <c r="G832" s="66" t="s">
        <v>7</v>
      </c>
      <c r="H832" s="395" t="s">
        <v>1243</v>
      </c>
      <c r="I832" s="395" t="s">
        <v>598</v>
      </c>
      <c r="J832" s="395" t="s">
        <v>592</v>
      </c>
      <c r="K832" s="243">
        <v>0</v>
      </c>
      <c r="L832" s="243">
        <v>54</v>
      </c>
      <c r="M832" s="243">
        <v>70</v>
      </c>
      <c r="N832" s="243">
        <v>824</v>
      </c>
      <c r="O832" s="249">
        <v>1</v>
      </c>
      <c r="P832" s="249">
        <v>56</v>
      </c>
      <c r="Q832" s="249">
        <v>1016</v>
      </c>
      <c r="R832" s="410">
        <f t="shared" si="14"/>
        <v>1840</v>
      </c>
      <c r="S832" s="462">
        <v>741</v>
      </c>
      <c r="T832" s="387">
        <v>813</v>
      </c>
    </row>
    <row r="833" spans="1:20" x14ac:dyDescent="0.25">
      <c r="A833" s="387">
        <v>814</v>
      </c>
      <c r="B833" s="137"/>
      <c r="C833" s="137"/>
      <c r="D833" s="83" t="s">
        <v>140</v>
      </c>
      <c r="E833" s="426" t="s">
        <v>1766</v>
      </c>
      <c r="F833" s="395">
        <v>2002</v>
      </c>
      <c r="G833" s="66" t="s">
        <v>7</v>
      </c>
      <c r="H833" s="395" t="s">
        <v>1767</v>
      </c>
      <c r="I833" s="395" t="s">
        <v>591</v>
      </c>
      <c r="J833" s="395" t="s">
        <v>592</v>
      </c>
      <c r="K833" s="243">
        <v>0</v>
      </c>
      <c r="L833" s="243">
        <v>40</v>
      </c>
      <c r="M833" s="243" t="s">
        <v>74</v>
      </c>
      <c r="N833" s="243">
        <v>1000</v>
      </c>
      <c r="O833" s="249">
        <v>2</v>
      </c>
      <c r="P833" s="249">
        <v>40</v>
      </c>
      <c r="Q833" s="249">
        <v>840</v>
      </c>
      <c r="R833" s="410">
        <f t="shared" si="14"/>
        <v>1840</v>
      </c>
      <c r="S833" s="462">
        <v>741</v>
      </c>
      <c r="T833" s="387">
        <v>814</v>
      </c>
    </row>
    <row r="834" spans="1:20" x14ac:dyDescent="0.25">
      <c r="A834" s="387">
        <v>815</v>
      </c>
      <c r="B834" s="137"/>
      <c r="C834" s="137"/>
      <c r="D834" s="83" t="s">
        <v>1076</v>
      </c>
      <c r="E834" s="426" t="s">
        <v>1768</v>
      </c>
      <c r="F834" s="395">
        <v>2002</v>
      </c>
      <c r="G834" s="66" t="s">
        <v>7</v>
      </c>
      <c r="H834" s="395" t="s">
        <v>1134</v>
      </c>
      <c r="I834" s="395" t="s">
        <v>591</v>
      </c>
      <c r="J834" s="395" t="s">
        <v>592</v>
      </c>
      <c r="K834" s="243">
        <v>0</v>
      </c>
      <c r="L834" s="243">
        <v>52</v>
      </c>
      <c r="M834" s="243">
        <v>45</v>
      </c>
      <c r="N834" s="243">
        <v>852</v>
      </c>
      <c r="O834" s="249">
        <v>2</v>
      </c>
      <c r="P834" s="249" t="s">
        <v>108</v>
      </c>
      <c r="Q834" s="249">
        <v>988</v>
      </c>
      <c r="R834" s="410">
        <f t="shared" si="14"/>
        <v>1840</v>
      </c>
      <c r="S834" s="462">
        <v>741</v>
      </c>
      <c r="T834" s="387">
        <v>815</v>
      </c>
    </row>
    <row r="835" spans="1:20" x14ac:dyDescent="0.25">
      <c r="A835" s="387">
        <v>816</v>
      </c>
      <c r="B835" s="137"/>
      <c r="C835" s="137"/>
      <c r="D835" s="83" t="s">
        <v>1551</v>
      </c>
      <c r="E835" s="426" t="s">
        <v>1684</v>
      </c>
      <c r="F835" s="395">
        <v>2003</v>
      </c>
      <c r="G835" s="66" t="s">
        <v>7</v>
      </c>
      <c r="H835" s="395" t="s">
        <v>654</v>
      </c>
      <c r="I835" s="395" t="s">
        <v>591</v>
      </c>
      <c r="J835" s="395" t="s">
        <v>592</v>
      </c>
      <c r="K835" s="243">
        <v>0</v>
      </c>
      <c r="L835" s="243">
        <v>52</v>
      </c>
      <c r="M835" s="243">
        <v>69</v>
      </c>
      <c r="N835" s="243">
        <v>848</v>
      </c>
      <c r="O835" s="249">
        <v>2</v>
      </c>
      <c r="P835" s="249" t="s">
        <v>62</v>
      </c>
      <c r="Q835" s="249">
        <v>992</v>
      </c>
      <c r="R835" s="410">
        <f t="shared" si="14"/>
        <v>1840</v>
      </c>
      <c r="S835" s="462">
        <v>741</v>
      </c>
      <c r="T835" s="387">
        <v>816</v>
      </c>
    </row>
    <row r="836" spans="1:20" x14ac:dyDescent="0.25">
      <c r="A836" s="387">
        <v>817</v>
      </c>
      <c r="B836" s="137"/>
      <c r="C836" s="122"/>
      <c r="D836" s="439" t="s">
        <v>567</v>
      </c>
      <c r="E836" s="439"/>
      <c r="F836" s="67">
        <v>2002</v>
      </c>
      <c r="G836" s="67" t="s">
        <v>476</v>
      </c>
      <c r="H836" s="413" t="s">
        <v>485</v>
      </c>
      <c r="I836" s="83" t="s">
        <v>478</v>
      </c>
      <c r="J836" s="66" t="s">
        <v>479</v>
      </c>
      <c r="K836" s="243" t="s">
        <v>105</v>
      </c>
      <c r="L836" s="243" t="s">
        <v>114</v>
      </c>
      <c r="M836" s="243" t="s">
        <v>259</v>
      </c>
      <c r="N836" s="370">
        <v>848</v>
      </c>
      <c r="O836" s="249" t="s">
        <v>110</v>
      </c>
      <c r="P836" s="249" t="s">
        <v>108</v>
      </c>
      <c r="Q836" s="369">
        <v>988</v>
      </c>
      <c r="R836" s="373">
        <f t="shared" si="14"/>
        <v>1836</v>
      </c>
      <c r="S836" s="409">
        <v>58</v>
      </c>
      <c r="T836" s="387">
        <v>817</v>
      </c>
    </row>
    <row r="837" spans="1:20" x14ac:dyDescent="0.25">
      <c r="A837" s="387">
        <v>818</v>
      </c>
      <c r="B837" s="137"/>
      <c r="C837" s="137"/>
      <c r="D837" s="83" t="s">
        <v>609</v>
      </c>
      <c r="E837" s="426" t="s">
        <v>1769</v>
      </c>
      <c r="F837" s="395">
        <v>2003</v>
      </c>
      <c r="G837" s="66" t="s">
        <v>7</v>
      </c>
      <c r="H837" s="395" t="s">
        <v>1134</v>
      </c>
      <c r="I837" s="395" t="s">
        <v>591</v>
      </c>
      <c r="J837" s="395" t="s">
        <v>592</v>
      </c>
      <c r="K837" s="243">
        <v>0</v>
      </c>
      <c r="L837" s="243">
        <v>47</v>
      </c>
      <c r="M837" s="243">
        <v>51</v>
      </c>
      <c r="N837" s="243">
        <v>912</v>
      </c>
      <c r="O837" s="249">
        <v>2</v>
      </c>
      <c r="P837" s="249">
        <v>19</v>
      </c>
      <c r="Q837" s="249">
        <v>924</v>
      </c>
      <c r="R837" s="410">
        <f t="shared" si="14"/>
        <v>1836</v>
      </c>
      <c r="S837" s="462">
        <v>749</v>
      </c>
      <c r="T837" s="387">
        <v>818</v>
      </c>
    </row>
    <row r="838" spans="1:20" x14ac:dyDescent="0.25">
      <c r="A838" s="387">
        <v>819</v>
      </c>
      <c r="B838" s="137"/>
      <c r="C838" s="137"/>
      <c r="D838" s="83" t="s">
        <v>1770</v>
      </c>
      <c r="E838" s="426" t="s">
        <v>1771</v>
      </c>
      <c r="F838" s="395">
        <v>2002</v>
      </c>
      <c r="G838" s="66" t="s">
        <v>7</v>
      </c>
      <c r="H838" s="395" t="s">
        <v>886</v>
      </c>
      <c r="I838" s="395" t="s">
        <v>591</v>
      </c>
      <c r="J838" s="395" t="s">
        <v>592</v>
      </c>
      <c r="K838" s="243">
        <v>0</v>
      </c>
      <c r="L838" s="243">
        <v>45</v>
      </c>
      <c r="M838" s="243">
        <v>40</v>
      </c>
      <c r="N838" s="243">
        <v>936</v>
      </c>
      <c r="O838" s="249">
        <v>2</v>
      </c>
      <c r="P838" s="249">
        <v>25</v>
      </c>
      <c r="Q838" s="249">
        <v>900</v>
      </c>
      <c r="R838" s="410">
        <f t="shared" si="14"/>
        <v>1836</v>
      </c>
      <c r="S838" s="462">
        <v>749</v>
      </c>
      <c r="T838" s="387">
        <v>819</v>
      </c>
    </row>
    <row r="839" spans="1:20" x14ac:dyDescent="0.25">
      <c r="A839" s="387">
        <v>820</v>
      </c>
      <c r="B839" s="137"/>
      <c r="C839" s="137"/>
      <c r="D839" s="83" t="s">
        <v>1772</v>
      </c>
      <c r="E839" s="426" t="s">
        <v>1773</v>
      </c>
      <c r="F839" s="395">
        <v>2002</v>
      </c>
      <c r="G839" s="66" t="s">
        <v>7</v>
      </c>
      <c r="H839" s="395" t="s">
        <v>654</v>
      </c>
      <c r="I839" s="395" t="s">
        <v>591</v>
      </c>
      <c r="J839" s="395" t="s">
        <v>592</v>
      </c>
      <c r="K839" s="243">
        <v>0</v>
      </c>
      <c r="L839" s="243">
        <v>52</v>
      </c>
      <c r="M839" s="243">
        <v>62</v>
      </c>
      <c r="N839" s="243">
        <v>852</v>
      </c>
      <c r="O839" s="249">
        <v>2</v>
      </c>
      <c r="P839" s="249" t="s">
        <v>138</v>
      </c>
      <c r="Q839" s="249">
        <v>984</v>
      </c>
      <c r="R839" s="410">
        <f t="shared" si="14"/>
        <v>1836</v>
      </c>
      <c r="S839" s="462">
        <v>749</v>
      </c>
      <c r="T839" s="387">
        <v>820</v>
      </c>
    </row>
    <row r="840" spans="1:20" x14ac:dyDescent="0.25">
      <c r="A840" s="387">
        <v>821</v>
      </c>
      <c r="B840" s="137"/>
      <c r="C840" s="137"/>
      <c r="D840" s="83" t="s">
        <v>303</v>
      </c>
      <c r="E840" s="426" t="s">
        <v>1774</v>
      </c>
      <c r="F840" s="395">
        <v>2002</v>
      </c>
      <c r="G840" s="66" t="s">
        <v>7</v>
      </c>
      <c r="H840" s="395" t="s">
        <v>727</v>
      </c>
      <c r="I840" s="395" t="s">
        <v>605</v>
      </c>
      <c r="J840" s="395" t="s">
        <v>592</v>
      </c>
      <c r="K840" s="243">
        <v>0</v>
      </c>
      <c r="L840" s="243">
        <v>51</v>
      </c>
      <c r="M840" s="243">
        <v>93</v>
      </c>
      <c r="N840" s="243">
        <v>860</v>
      </c>
      <c r="O840" s="249">
        <v>2</v>
      </c>
      <c r="P840" s="249" t="s">
        <v>120</v>
      </c>
      <c r="Q840" s="249">
        <v>976</v>
      </c>
      <c r="R840" s="410">
        <f t="shared" si="14"/>
        <v>1836</v>
      </c>
      <c r="S840" s="462">
        <v>749</v>
      </c>
      <c r="T840" s="387">
        <v>821</v>
      </c>
    </row>
    <row r="841" spans="1:20" x14ac:dyDescent="0.25">
      <c r="A841" s="387">
        <v>822</v>
      </c>
      <c r="B841" s="137"/>
      <c r="C841" s="137"/>
      <c r="D841" s="83" t="s">
        <v>281</v>
      </c>
      <c r="E841" s="426" t="s">
        <v>1335</v>
      </c>
      <c r="F841" s="395">
        <v>2002</v>
      </c>
      <c r="G841" s="66" t="s">
        <v>7</v>
      </c>
      <c r="H841" s="395" t="s">
        <v>1134</v>
      </c>
      <c r="I841" s="395" t="s">
        <v>591</v>
      </c>
      <c r="J841" s="395" t="s">
        <v>592</v>
      </c>
      <c r="K841" s="243">
        <v>0</v>
      </c>
      <c r="L841" s="243">
        <v>50</v>
      </c>
      <c r="M841" s="243">
        <v>61</v>
      </c>
      <c r="N841" s="243">
        <v>876</v>
      </c>
      <c r="O841" s="249">
        <v>2</v>
      </c>
      <c r="P841" s="249">
        <v>10</v>
      </c>
      <c r="Q841" s="249">
        <v>960</v>
      </c>
      <c r="R841" s="410">
        <f t="shared" si="14"/>
        <v>1836</v>
      </c>
      <c r="S841" s="462">
        <v>749</v>
      </c>
      <c r="T841" s="387">
        <v>822</v>
      </c>
    </row>
    <row r="842" spans="1:20" x14ac:dyDescent="0.25">
      <c r="A842" s="387">
        <v>823</v>
      </c>
      <c r="B842" s="137"/>
      <c r="C842" s="137"/>
      <c r="D842" s="83" t="s">
        <v>1775</v>
      </c>
      <c r="E842" s="426" t="s">
        <v>1776</v>
      </c>
      <c r="F842" s="395">
        <v>2003</v>
      </c>
      <c r="G842" s="66" t="s">
        <v>7</v>
      </c>
      <c r="H842" s="395" t="s">
        <v>807</v>
      </c>
      <c r="I842" s="395" t="s">
        <v>598</v>
      </c>
      <c r="J842" s="395" t="s">
        <v>592</v>
      </c>
      <c r="K842" s="243">
        <v>0</v>
      </c>
      <c r="L842" s="243">
        <v>48</v>
      </c>
      <c r="M842" s="243">
        <v>68</v>
      </c>
      <c r="N842" s="243">
        <v>896</v>
      </c>
      <c r="O842" s="249">
        <v>2</v>
      </c>
      <c r="P842" s="249">
        <v>15</v>
      </c>
      <c r="Q842" s="249">
        <v>940</v>
      </c>
      <c r="R842" s="410">
        <f t="shared" si="14"/>
        <v>1836</v>
      </c>
      <c r="S842" s="462">
        <v>749</v>
      </c>
      <c r="T842" s="387">
        <v>823</v>
      </c>
    </row>
    <row r="843" spans="1:20" x14ac:dyDescent="0.25">
      <c r="A843" s="387">
        <v>824</v>
      </c>
      <c r="B843" s="137"/>
      <c r="C843" s="137"/>
      <c r="D843" s="83" t="s">
        <v>1129</v>
      </c>
      <c r="E843" s="426" t="s">
        <v>1777</v>
      </c>
      <c r="F843" s="395">
        <v>2002</v>
      </c>
      <c r="G843" s="66" t="s">
        <v>7</v>
      </c>
      <c r="H843" s="395" t="s">
        <v>857</v>
      </c>
      <c r="I843" s="395" t="s">
        <v>591</v>
      </c>
      <c r="J843" s="395" t="s">
        <v>592</v>
      </c>
      <c r="K843" s="243">
        <v>0</v>
      </c>
      <c r="L843" s="243">
        <v>52</v>
      </c>
      <c r="M843" s="243" t="s">
        <v>74</v>
      </c>
      <c r="N843" s="243">
        <v>856</v>
      </c>
      <c r="O843" s="249">
        <v>2</v>
      </c>
      <c r="P843" s="249" t="s">
        <v>116</v>
      </c>
      <c r="Q843" s="249">
        <v>980</v>
      </c>
      <c r="R843" s="410">
        <f t="shared" si="14"/>
        <v>1836</v>
      </c>
      <c r="S843" s="462">
        <v>749</v>
      </c>
      <c r="T843" s="387">
        <v>824</v>
      </c>
    </row>
    <row r="844" spans="1:20" x14ac:dyDescent="0.25">
      <c r="A844" s="387">
        <v>825</v>
      </c>
      <c r="B844" s="137"/>
      <c r="C844" s="137"/>
      <c r="D844" s="83" t="s">
        <v>1198</v>
      </c>
      <c r="E844" s="426" t="s">
        <v>1778</v>
      </c>
      <c r="F844" s="395">
        <v>2003</v>
      </c>
      <c r="G844" s="66" t="s">
        <v>7</v>
      </c>
      <c r="H844" s="395" t="s">
        <v>1341</v>
      </c>
      <c r="I844" s="395" t="s">
        <v>598</v>
      </c>
      <c r="J844" s="395" t="s">
        <v>592</v>
      </c>
      <c r="K844" s="243">
        <v>0</v>
      </c>
      <c r="L844" s="243">
        <v>54</v>
      </c>
      <c r="M844" s="243" t="s">
        <v>74</v>
      </c>
      <c r="N844" s="243">
        <v>832</v>
      </c>
      <c r="O844" s="249">
        <v>2</v>
      </c>
      <c r="P844" s="249" t="s">
        <v>74</v>
      </c>
      <c r="Q844" s="249">
        <v>1000</v>
      </c>
      <c r="R844" s="410">
        <f t="shared" si="14"/>
        <v>1832</v>
      </c>
      <c r="S844" s="462">
        <v>756</v>
      </c>
      <c r="T844" s="387">
        <v>825</v>
      </c>
    </row>
    <row r="845" spans="1:20" x14ac:dyDescent="0.25">
      <c r="A845" s="387">
        <v>826</v>
      </c>
      <c r="B845" s="137"/>
      <c r="C845" s="137"/>
      <c r="D845" s="83" t="s">
        <v>1779</v>
      </c>
      <c r="E845" s="426" t="s">
        <v>1780</v>
      </c>
      <c r="F845" s="395">
        <v>2003</v>
      </c>
      <c r="G845" s="66" t="s">
        <v>7</v>
      </c>
      <c r="H845" s="395" t="s">
        <v>1062</v>
      </c>
      <c r="I845" s="395" t="s">
        <v>591</v>
      </c>
      <c r="J845" s="395" t="s">
        <v>592</v>
      </c>
      <c r="K845" s="243">
        <v>0</v>
      </c>
      <c r="L845" s="243">
        <v>48</v>
      </c>
      <c r="M845" s="243">
        <v>29</v>
      </c>
      <c r="N845" s="243">
        <v>904</v>
      </c>
      <c r="O845" s="249">
        <v>2</v>
      </c>
      <c r="P845" s="249">
        <v>18</v>
      </c>
      <c r="Q845" s="249">
        <v>928</v>
      </c>
      <c r="R845" s="410">
        <f t="shared" si="14"/>
        <v>1832</v>
      </c>
      <c r="S845" s="462">
        <v>756</v>
      </c>
      <c r="T845" s="387">
        <v>826</v>
      </c>
    </row>
    <row r="846" spans="1:20" x14ac:dyDescent="0.25">
      <c r="A846" s="387">
        <v>827</v>
      </c>
      <c r="B846" s="137"/>
      <c r="C846" s="137"/>
      <c r="D846" s="83" t="s">
        <v>375</v>
      </c>
      <c r="E846" s="426" t="s">
        <v>1781</v>
      </c>
      <c r="F846" s="395">
        <v>2002</v>
      </c>
      <c r="G846" s="66" t="s">
        <v>7</v>
      </c>
      <c r="H846" s="395" t="s">
        <v>1134</v>
      </c>
      <c r="I846" s="395" t="s">
        <v>591</v>
      </c>
      <c r="J846" s="395" t="s">
        <v>592</v>
      </c>
      <c r="K846" s="243">
        <v>0</v>
      </c>
      <c r="L846" s="243">
        <v>46</v>
      </c>
      <c r="M846" s="243" t="s">
        <v>120</v>
      </c>
      <c r="N846" s="243">
        <v>928</v>
      </c>
      <c r="O846" s="249">
        <v>2</v>
      </c>
      <c r="P846" s="249">
        <v>24</v>
      </c>
      <c r="Q846" s="249">
        <v>904</v>
      </c>
      <c r="R846" s="410">
        <f t="shared" si="14"/>
        <v>1832</v>
      </c>
      <c r="S846" s="462">
        <v>756</v>
      </c>
      <c r="T846" s="387">
        <v>827</v>
      </c>
    </row>
    <row r="847" spans="1:20" x14ac:dyDescent="0.25">
      <c r="A847" s="387">
        <v>828</v>
      </c>
      <c r="B847" s="137"/>
      <c r="C847" s="137"/>
      <c r="D847" s="83" t="s">
        <v>1782</v>
      </c>
      <c r="E847" s="426" t="s">
        <v>1783</v>
      </c>
      <c r="F847" s="395">
        <v>2003</v>
      </c>
      <c r="G847" s="66" t="s">
        <v>7</v>
      </c>
      <c r="H847" s="395" t="s">
        <v>886</v>
      </c>
      <c r="I847" s="395" t="s">
        <v>591</v>
      </c>
      <c r="J847" s="395" t="s">
        <v>592</v>
      </c>
      <c r="K847" s="243">
        <v>0</v>
      </c>
      <c r="L847" s="243">
        <v>47</v>
      </c>
      <c r="M847" s="243">
        <v>85</v>
      </c>
      <c r="N847" s="243">
        <v>908</v>
      </c>
      <c r="O847" s="249">
        <v>2</v>
      </c>
      <c r="P847" s="249">
        <v>19</v>
      </c>
      <c r="Q847" s="249">
        <v>924</v>
      </c>
      <c r="R847" s="410">
        <f t="shared" si="14"/>
        <v>1832</v>
      </c>
      <c r="S847" s="462">
        <v>756</v>
      </c>
      <c r="T847" s="387">
        <v>828</v>
      </c>
    </row>
    <row r="848" spans="1:20" x14ac:dyDescent="0.25">
      <c r="A848" s="387">
        <v>829</v>
      </c>
      <c r="B848" s="137"/>
      <c r="C848" s="137"/>
      <c r="D848" s="83" t="s">
        <v>375</v>
      </c>
      <c r="E848" s="426" t="s">
        <v>1784</v>
      </c>
      <c r="F848" s="395">
        <v>2003</v>
      </c>
      <c r="G848" s="66" t="s">
        <v>7</v>
      </c>
      <c r="H848" s="395" t="s">
        <v>1426</v>
      </c>
      <c r="I848" s="395" t="s">
        <v>605</v>
      </c>
      <c r="J848" s="395" t="s">
        <v>592</v>
      </c>
      <c r="K848" s="243">
        <v>0</v>
      </c>
      <c r="L848" s="243">
        <v>50</v>
      </c>
      <c r="M848" s="243" t="s">
        <v>74</v>
      </c>
      <c r="N848" s="243">
        <v>880</v>
      </c>
      <c r="O848" s="249">
        <v>2</v>
      </c>
      <c r="P848" s="249">
        <v>12</v>
      </c>
      <c r="Q848" s="249">
        <v>952</v>
      </c>
      <c r="R848" s="410">
        <f t="shared" ref="R848:R911" si="15">SUM(N848,Q848)</f>
        <v>1832</v>
      </c>
      <c r="S848" s="462">
        <v>756</v>
      </c>
      <c r="T848" s="387">
        <v>829</v>
      </c>
    </row>
    <row r="849" spans="1:20" x14ac:dyDescent="0.25">
      <c r="A849" s="387">
        <v>830</v>
      </c>
      <c r="B849" s="137"/>
      <c r="C849" s="137"/>
      <c r="D849" s="83" t="s">
        <v>1010</v>
      </c>
      <c r="E849" s="426" t="s">
        <v>1785</v>
      </c>
      <c r="F849" s="395">
        <v>2003</v>
      </c>
      <c r="G849" s="66" t="s">
        <v>7</v>
      </c>
      <c r="H849" s="395" t="s">
        <v>671</v>
      </c>
      <c r="I849" s="395" t="s">
        <v>591</v>
      </c>
      <c r="J849" s="395" t="s">
        <v>592</v>
      </c>
      <c r="K849" s="243">
        <v>0</v>
      </c>
      <c r="L849" s="243">
        <v>58</v>
      </c>
      <c r="M849" s="243">
        <v>32</v>
      </c>
      <c r="N849" s="243">
        <v>784</v>
      </c>
      <c r="O849" s="249">
        <v>1</v>
      </c>
      <c r="P849" s="249">
        <v>48</v>
      </c>
      <c r="Q849" s="249">
        <v>1048</v>
      </c>
      <c r="R849" s="410">
        <f t="shared" si="15"/>
        <v>1832</v>
      </c>
      <c r="S849" s="462">
        <v>756</v>
      </c>
      <c r="T849" s="387">
        <v>830</v>
      </c>
    </row>
    <row r="850" spans="1:20" x14ac:dyDescent="0.25">
      <c r="A850" s="387">
        <v>831</v>
      </c>
      <c r="B850" s="137"/>
      <c r="C850" s="137"/>
      <c r="D850" s="83" t="s">
        <v>327</v>
      </c>
      <c r="E850" s="426" t="s">
        <v>1447</v>
      </c>
      <c r="F850" s="395">
        <v>2002</v>
      </c>
      <c r="G850" s="66" t="s">
        <v>7</v>
      </c>
      <c r="H850" s="395" t="s">
        <v>1536</v>
      </c>
      <c r="I850" s="395" t="s">
        <v>605</v>
      </c>
      <c r="J850" s="395" t="s">
        <v>592</v>
      </c>
      <c r="K850" s="243">
        <v>0</v>
      </c>
      <c r="L850" s="243">
        <v>50</v>
      </c>
      <c r="M850" s="243">
        <v>93</v>
      </c>
      <c r="N850" s="243">
        <v>872</v>
      </c>
      <c r="O850" s="249">
        <v>2</v>
      </c>
      <c r="P850" s="249">
        <v>10</v>
      </c>
      <c r="Q850" s="249">
        <v>960</v>
      </c>
      <c r="R850" s="410">
        <f t="shared" si="15"/>
        <v>1832</v>
      </c>
      <c r="S850" s="462">
        <v>756</v>
      </c>
      <c r="T850" s="387">
        <v>831</v>
      </c>
    </row>
    <row r="851" spans="1:20" x14ac:dyDescent="0.25">
      <c r="A851" s="387">
        <v>832</v>
      </c>
      <c r="B851" s="137"/>
      <c r="C851" s="137"/>
      <c r="D851" s="83" t="s">
        <v>902</v>
      </c>
      <c r="E851" s="426" t="s">
        <v>1786</v>
      </c>
      <c r="F851" s="395">
        <v>2002</v>
      </c>
      <c r="G851" s="66" t="s">
        <v>7</v>
      </c>
      <c r="H851" s="395" t="s">
        <v>1581</v>
      </c>
      <c r="I851" s="395" t="s">
        <v>605</v>
      </c>
      <c r="J851" s="395" t="s">
        <v>592</v>
      </c>
      <c r="K851" s="243">
        <v>0</v>
      </c>
      <c r="L851" s="243">
        <v>44</v>
      </c>
      <c r="M851" s="243" t="s">
        <v>74</v>
      </c>
      <c r="N851" s="243">
        <v>952</v>
      </c>
      <c r="O851" s="249">
        <v>2</v>
      </c>
      <c r="P851" s="249">
        <v>30</v>
      </c>
      <c r="Q851" s="249">
        <v>880</v>
      </c>
      <c r="R851" s="410">
        <f t="shared" si="15"/>
        <v>1832</v>
      </c>
      <c r="S851" s="462">
        <v>756</v>
      </c>
      <c r="T851" s="387">
        <v>832</v>
      </c>
    </row>
    <row r="852" spans="1:20" x14ac:dyDescent="0.25">
      <c r="A852" s="387">
        <v>833</v>
      </c>
      <c r="B852" s="137"/>
      <c r="C852" s="137"/>
      <c r="D852" s="83" t="s">
        <v>595</v>
      </c>
      <c r="E852" s="426" t="s">
        <v>1787</v>
      </c>
      <c r="F852" s="395">
        <v>2003</v>
      </c>
      <c r="G852" s="66" t="s">
        <v>7</v>
      </c>
      <c r="H852" s="395" t="s">
        <v>807</v>
      </c>
      <c r="I852" s="395" t="s">
        <v>598</v>
      </c>
      <c r="J852" s="395" t="s">
        <v>592</v>
      </c>
      <c r="K852" s="243">
        <v>0</v>
      </c>
      <c r="L852" s="243">
        <v>56</v>
      </c>
      <c r="M852" s="243">
        <v>66</v>
      </c>
      <c r="N852" s="243">
        <v>800</v>
      </c>
      <c r="O852" s="249">
        <v>1</v>
      </c>
      <c r="P852" s="249">
        <v>52</v>
      </c>
      <c r="Q852" s="249">
        <v>1032</v>
      </c>
      <c r="R852" s="410">
        <f t="shared" si="15"/>
        <v>1832</v>
      </c>
      <c r="S852" s="462">
        <v>756</v>
      </c>
      <c r="T852" s="387">
        <v>833</v>
      </c>
    </row>
    <row r="853" spans="1:20" x14ac:dyDescent="0.25">
      <c r="A853" s="387">
        <v>834</v>
      </c>
      <c r="B853" s="137"/>
      <c r="C853" s="137"/>
      <c r="D853" s="83" t="s">
        <v>819</v>
      </c>
      <c r="E853" s="426" t="s">
        <v>1788</v>
      </c>
      <c r="F853" s="395">
        <v>2002</v>
      </c>
      <c r="G853" s="66" t="s">
        <v>7</v>
      </c>
      <c r="H853" s="395" t="s">
        <v>1200</v>
      </c>
      <c r="I853" s="395" t="s">
        <v>598</v>
      </c>
      <c r="J853" s="395" t="s">
        <v>592</v>
      </c>
      <c r="K853" s="243">
        <v>0</v>
      </c>
      <c r="L853" s="243">
        <v>53</v>
      </c>
      <c r="M853" s="243">
        <v>95</v>
      </c>
      <c r="N853" s="243">
        <v>836</v>
      </c>
      <c r="O853" s="249">
        <v>2</v>
      </c>
      <c r="P853" s="249" t="s">
        <v>14</v>
      </c>
      <c r="Q853" s="249">
        <v>996</v>
      </c>
      <c r="R853" s="410">
        <f t="shared" si="15"/>
        <v>1832</v>
      </c>
      <c r="S853" s="462">
        <v>756</v>
      </c>
      <c r="T853" s="387">
        <v>834</v>
      </c>
    </row>
    <row r="854" spans="1:20" x14ac:dyDescent="0.25">
      <c r="A854" s="387">
        <v>835</v>
      </c>
      <c r="B854" s="137"/>
      <c r="C854" s="122"/>
      <c r="D854" s="439" t="s">
        <v>568</v>
      </c>
      <c r="E854" s="439"/>
      <c r="F854" s="67">
        <v>2003</v>
      </c>
      <c r="G854" s="67" t="s">
        <v>476</v>
      </c>
      <c r="H854" s="413" t="s">
        <v>481</v>
      </c>
      <c r="I854" s="83" t="s">
        <v>478</v>
      </c>
      <c r="J854" s="66" t="s">
        <v>479</v>
      </c>
      <c r="K854" s="243" t="s">
        <v>105</v>
      </c>
      <c r="L854" s="243" t="s">
        <v>114</v>
      </c>
      <c r="M854" s="243" t="s">
        <v>67</v>
      </c>
      <c r="N854" s="370">
        <v>852</v>
      </c>
      <c r="O854" s="249" t="s">
        <v>110</v>
      </c>
      <c r="P854" s="249" t="s">
        <v>120</v>
      </c>
      <c r="Q854" s="371">
        <v>976</v>
      </c>
      <c r="R854" s="373">
        <f t="shared" si="15"/>
        <v>1828</v>
      </c>
      <c r="S854" s="409">
        <v>59</v>
      </c>
      <c r="T854" s="387">
        <v>835</v>
      </c>
    </row>
    <row r="855" spans="1:20" x14ac:dyDescent="0.25">
      <c r="A855" s="387">
        <v>836</v>
      </c>
      <c r="B855" s="137"/>
      <c r="C855" s="122"/>
      <c r="D855" s="439" t="s">
        <v>569</v>
      </c>
      <c r="E855" s="439"/>
      <c r="F855" s="67">
        <v>2003</v>
      </c>
      <c r="G855" s="67" t="s">
        <v>476</v>
      </c>
      <c r="H855" s="413" t="s">
        <v>484</v>
      </c>
      <c r="I855" s="83" t="s">
        <v>478</v>
      </c>
      <c r="J855" s="66" t="s">
        <v>479</v>
      </c>
      <c r="K855" s="243" t="s">
        <v>105</v>
      </c>
      <c r="L855" s="243" t="s">
        <v>131</v>
      </c>
      <c r="M855" s="243" t="s">
        <v>184</v>
      </c>
      <c r="N855" s="370">
        <v>860</v>
      </c>
      <c r="O855" s="249" t="s">
        <v>110</v>
      </c>
      <c r="P855" s="249" t="s">
        <v>136</v>
      </c>
      <c r="Q855" s="371">
        <v>968</v>
      </c>
      <c r="R855" s="373">
        <f t="shared" si="15"/>
        <v>1828</v>
      </c>
      <c r="S855" s="409">
        <v>59</v>
      </c>
      <c r="T855" s="387">
        <v>836</v>
      </c>
    </row>
    <row r="856" spans="1:20" x14ac:dyDescent="0.25">
      <c r="A856" s="387">
        <v>837</v>
      </c>
      <c r="B856" s="137"/>
      <c r="C856" s="137"/>
      <c r="D856" s="83" t="s">
        <v>1789</v>
      </c>
      <c r="E856" s="426" t="s">
        <v>1790</v>
      </c>
      <c r="F856" s="395">
        <v>2003</v>
      </c>
      <c r="G856" s="66" t="s">
        <v>7</v>
      </c>
      <c r="H856" s="395" t="s">
        <v>668</v>
      </c>
      <c r="I856" s="395" t="s">
        <v>591</v>
      </c>
      <c r="J856" s="395" t="s">
        <v>592</v>
      </c>
      <c r="K856" s="243">
        <v>0</v>
      </c>
      <c r="L856" s="243">
        <v>56</v>
      </c>
      <c r="M856" s="243">
        <v>31</v>
      </c>
      <c r="N856" s="243">
        <v>808</v>
      </c>
      <c r="O856" s="249">
        <v>1</v>
      </c>
      <c r="P856" s="249">
        <v>55</v>
      </c>
      <c r="Q856" s="249">
        <v>1020</v>
      </c>
      <c r="R856" s="410">
        <f t="shared" si="15"/>
        <v>1828</v>
      </c>
      <c r="S856" s="462">
        <v>766</v>
      </c>
      <c r="T856" s="387">
        <v>837</v>
      </c>
    </row>
    <row r="857" spans="1:20" x14ac:dyDescent="0.25">
      <c r="A857" s="387">
        <v>838</v>
      </c>
      <c r="B857" s="137"/>
      <c r="C857" s="137"/>
      <c r="D857" s="83" t="s">
        <v>1791</v>
      </c>
      <c r="E857" s="426" t="s">
        <v>1792</v>
      </c>
      <c r="F857" s="395">
        <v>2002</v>
      </c>
      <c r="G857" s="66" t="s">
        <v>7</v>
      </c>
      <c r="H857" s="395" t="s">
        <v>1412</v>
      </c>
      <c r="I857" s="395" t="s">
        <v>591</v>
      </c>
      <c r="J857" s="395" t="s">
        <v>592</v>
      </c>
      <c r="K857" s="243">
        <v>0</v>
      </c>
      <c r="L857" s="243">
        <v>52</v>
      </c>
      <c r="M857" s="243" t="s">
        <v>74</v>
      </c>
      <c r="N857" s="243">
        <v>856</v>
      </c>
      <c r="O857" s="249">
        <v>2</v>
      </c>
      <c r="P857" s="249" t="s">
        <v>112</v>
      </c>
      <c r="Q857" s="249">
        <v>972</v>
      </c>
      <c r="R857" s="410">
        <f t="shared" si="15"/>
        <v>1828</v>
      </c>
      <c r="S857" s="462">
        <v>766</v>
      </c>
      <c r="T857" s="387">
        <v>838</v>
      </c>
    </row>
    <row r="858" spans="1:20" x14ac:dyDescent="0.25">
      <c r="A858" s="387">
        <v>839</v>
      </c>
      <c r="B858" s="137"/>
      <c r="C858" s="137"/>
      <c r="D858" s="83" t="s">
        <v>612</v>
      </c>
      <c r="E858" s="426" t="s">
        <v>1793</v>
      </c>
      <c r="F858" s="395">
        <v>2002</v>
      </c>
      <c r="G858" s="66" t="s">
        <v>7</v>
      </c>
      <c r="H858" s="395" t="s">
        <v>702</v>
      </c>
      <c r="I858" s="395" t="s">
        <v>591</v>
      </c>
      <c r="J858" s="395" t="s">
        <v>592</v>
      </c>
      <c r="K858" s="243">
        <v>0</v>
      </c>
      <c r="L858" s="243">
        <v>52</v>
      </c>
      <c r="M858" s="243">
        <v>22</v>
      </c>
      <c r="N858" s="243">
        <v>856</v>
      </c>
      <c r="O858" s="249">
        <v>2</v>
      </c>
      <c r="P858" s="249" t="s">
        <v>112</v>
      </c>
      <c r="Q858" s="249">
        <v>972</v>
      </c>
      <c r="R858" s="410">
        <f t="shared" si="15"/>
        <v>1828</v>
      </c>
      <c r="S858" s="462">
        <v>766</v>
      </c>
      <c r="T858" s="387">
        <v>839</v>
      </c>
    </row>
    <row r="859" spans="1:20" x14ac:dyDescent="0.25">
      <c r="A859" s="387">
        <v>840</v>
      </c>
      <c r="B859" s="137"/>
      <c r="C859" s="122"/>
      <c r="D859" s="104" t="s">
        <v>212</v>
      </c>
      <c r="E859" s="121" t="s">
        <v>217</v>
      </c>
      <c r="F859" s="122">
        <v>2002</v>
      </c>
      <c r="G859" s="122" t="s">
        <v>208</v>
      </c>
      <c r="H859" s="106"/>
      <c r="I859" s="106"/>
      <c r="J859" s="106" t="s">
        <v>209</v>
      </c>
      <c r="K859" s="243" t="s">
        <v>105</v>
      </c>
      <c r="L859" s="243" t="s">
        <v>67</v>
      </c>
      <c r="M859" s="243" t="s">
        <v>74</v>
      </c>
      <c r="N859" s="168">
        <v>808</v>
      </c>
      <c r="O859" s="249" t="s">
        <v>13</v>
      </c>
      <c r="P859" s="249" t="s">
        <v>67</v>
      </c>
      <c r="Q859" s="215">
        <v>1016</v>
      </c>
      <c r="R859" s="373">
        <f t="shared" si="15"/>
        <v>1824</v>
      </c>
      <c r="S859" s="476">
        <v>1</v>
      </c>
      <c r="T859" s="387">
        <v>840</v>
      </c>
    </row>
    <row r="860" spans="1:20" x14ac:dyDescent="0.25">
      <c r="A860" s="387">
        <v>841</v>
      </c>
      <c r="B860" s="137"/>
      <c r="C860" s="137"/>
      <c r="D860" s="83" t="s">
        <v>327</v>
      </c>
      <c r="E860" s="426" t="s">
        <v>1184</v>
      </c>
      <c r="F860" s="395">
        <v>2002</v>
      </c>
      <c r="G860" s="66" t="s">
        <v>7</v>
      </c>
      <c r="H860" s="395" t="s">
        <v>1256</v>
      </c>
      <c r="I860" s="395" t="s">
        <v>598</v>
      </c>
      <c r="J860" s="395" t="s">
        <v>592</v>
      </c>
      <c r="K860" s="243">
        <v>0</v>
      </c>
      <c r="L860" s="243">
        <v>55</v>
      </c>
      <c r="M860" s="243" t="s">
        <v>74</v>
      </c>
      <c r="N860" s="243">
        <v>820</v>
      </c>
      <c r="O860" s="249">
        <v>1</v>
      </c>
      <c r="P860" s="249">
        <v>59</v>
      </c>
      <c r="Q860" s="249">
        <v>1004</v>
      </c>
      <c r="R860" s="410">
        <f t="shared" si="15"/>
        <v>1824</v>
      </c>
      <c r="S860" s="462">
        <v>769</v>
      </c>
      <c r="T860" s="387">
        <v>841</v>
      </c>
    </row>
    <row r="861" spans="1:20" x14ac:dyDescent="0.25">
      <c r="A861" s="387">
        <v>842</v>
      </c>
      <c r="B861" s="137"/>
      <c r="C861" s="137"/>
      <c r="D861" s="83" t="s">
        <v>1794</v>
      </c>
      <c r="E861" s="426" t="s">
        <v>1795</v>
      </c>
      <c r="F861" s="395">
        <v>2002</v>
      </c>
      <c r="G861" s="66" t="s">
        <v>7</v>
      </c>
      <c r="H861" s="395" t="s">
        <v>1222</v>
      </c>
      <c r="I861" s="395" t="s">
        <v>605</v>
      </c>
      <c r="J861" s="395" t="s">
        <v>592</v>
      </c>
      <c r="K861" s="243">
        <v>0</v>
      </c>
      <c r="L861" s="243">
        <v>51</v>
      </c>
      <c r="M861" s="243" t="s">
        <v>74</v>
      </c>
      <c r="N861" s="243">
        <v>868</v>
      </c>
      <c r="O861" s="249">
        <v>2</v>
      </c>
      <c r="P861" s="249">
        <v>11</v>
      </c>
      <c r="Q861" s="249">
        <v>956</v>
      </c>
      <c r="R861" s="410">
        <f t="shared" si="15"/>
        <v>1824</v>
      </c>
      <c r="S861" s="462">
        <v>769</v>
      </c>
      <c r="T861" s="387">
        <v>842</v>
      </c>
    </row>
    <row r="862" spans="1:20" x14ac:dyDescent="0.25">
      <c r="A862" s="387">
        <v>843</v>
      </c>
      <c r="B862" s="137"/>
      <c r="C862" s="137"/>
      <c r="D862" s="83" t="s">
        <v>883</v>
      </c>
      <c r="E862" s="426" t="s">
        <v>1729</v>
      </c>
      <c r="F862" s="395">
        <v>2002</v>
      </c>
      <c r="G862" s="66" t="s">
        <v>7</v>
      </c>
      <c r="H862" s="395" t="s">
        <v>782</v>
      </c>
      <c r="I862" s="395" t="s">
        <v>591</v>
      </c>
      <c r="J862" s="395" t="s">
        <v>592</v>
      </c>
      <c r="K862" s="243">
        <v>0</v>
      </c>
      <c r="L862" s="243">
        <v>56</v>
      </c>
      <c r="M862" s="243">
        <v>21</v>
      </c>
      <c r="N862" s="243">
        <v>808</v>
      </c>
      <c r="O862" s="249">
        <v>1</v>
      </c>
      <c r="P862" s="249">
        <v>56</v>
      </c>
      <c r="Q862" s="249">
        <v>1016</v>
      </c>
      <c r="R862" s="410">
        <f t="shared" si="15"/>
        <v>1824</v>
      </c>
      <c r="S862" s="462">
        <v>769</v>
      </c>
      <c r="T862" s="387">
        <v>843</v>
      </c>
    </row>
    <row r="863" spans="1:20" x14ac:dyDescent="0.25">
      <c r="A863" s="387">
        <v>844</v>
      </c>
      <c r="B863" s="137"/>
      <c r="C863" s="137"/>
      <c r="D863" s="83" t="s">
        <v>1796</v>
      </c>
      <c r="E863" s="426" t="s">
        <v>1797</v>
      </c>
      <c r="F863" s="395">
        <v>2003</v>
      </c>
      <c r="G863" s="66" t="s">
        <v>7</v>
      </c>
      <c r="H863" s="395" t="s">
        <v>1341</v>
      </c>
      <c r="I863" s="395" t="s">
        <v>598</v>
      </c>
      <c r="J863" s="395" t="s">
        <v>592</v>
      </c>
      <c r="K863" s="243">
        <v>0</v>
      </c>
      <c r="L863" s="243">
        <v>52</v>
      </c>
      <c r="M863" s="243" t="s">
        <v>74</v>
      </c>
      <c r="N863" s="243">
        <v>856</v>
      </c>
      <c r="O863" s="249">
        <v>2</v>
      </c>
      <c r="P863" s="249" t="s">
        <v>136</v>
      </c>
      <c r="Q863" s="249">
        <v>968</v>
      </c>
      <c r="R863" s="410">
        <f t="shared" si="15"/>
        <v>1824</v>
      </c>
      <c r="S863" s="462">
        <v>769</v>
      </c>
      <c r="T863" s="387">
        <v>844</v>
      </c>
    </row>
    <row r="864" spans="1:20" x14ac:dyDescent="0.25">
      <c r="A864" s="387">
        <v>845</v>
      </c>
      <c r="B864" s="137"/>
      <c r="C864" s="137"/>
      <c r="D864" s="83" t="s">
        <v>902</v>
      </c>
      <c r="E864" s="426" t="s">
        <v>1307</v>
      </c>
      <c r="F864" s="395">
        <v>2002</v>
      </c>
      <c r="G864" s="66" t="s">
        <v>7</v>
      </c>
      <c r="H864" s="395" t="s">
        <v>619</v>
      </c>
      <c r="I864" s="395" t="s">
        <v>591</v>
      </c>
      <c r="J864" s="395" t="s">
        <v>592</v>
      </c>
      <c r="K864" s="243">
        <v>0</v>
      </c>
      <c r="L864" s="243">
        <v>59</v>
      </c>
      <c r="M864" s="243">
        <v>24</v>
      </c>
      <c r="N864" s="243">
        <v>772</v>
      </c>
      <c r="O864" s="249">
        <v>1</v>
      </c>
      <c r="P864" s="249">
        <v>47</v>
      </c>
      <c r="Q864" s="249">
        <v>1052</v>
      </c>
      <c r="R864" s="410">
        <f t="shared" si="15"/>
        <v>1824</v>
      </c>
      <c r="S864" s="462">
        <v>769</v>
      </c>
      <c r="T864" s="387">
        <v>845</v>
      </c>
    </row>
    <row r="865" spans="1:20" x14ac:dyDescent="0.25">
      <c r="A865" s="387">
        <v>846</v>
      </c>
      <c r="B865" s="137"/>
      <c r="C865" s="137"/>
      <c r="D865" s="83" t="s">
        <v>279</v>
      </c>
      <c r="E865" s="426" t="s">
        <v>1798</v>
      </c>
      <c r="F865" s="395">
        <v>2002</v>
      </c>
      <c r="G865" s="66" t="s">
        <v>7</v>
      </c>
      <c r="H865" s="395" t="s">
        <v>1487</v>
      </c>
      <c r="I865" s="395" t="s">
        <v>598</v>
      </c>
      <c r="J865" s="395" t="s">
        <v>592</v>
      </c>
      <c r="K865" s="243">
        <v>0</v>
      </c>
      <c r="L865" s="243">
        <v>48</v>
      </c>
      <c r="M865" s="243" t="s">
        <v>74</v>
      </c>
      <c r="N865" s="243">
        <v>904</v>
      </c>
      <c r="O865" s="249">
        <v>2</v>
      </c>
      <c r="P865" s="249">
        <v>20</v>
      </c>
      <c r="Q865" s="249">
        <v>920</v>
      </c>
      <c r="R865" s="410">
        <f t="shared" si="15"/>
        <v>1824</v>
      </c>
      <c r="S865" s="462">
        <v>769</v>
      </c>
      <c r="T865" s="387">
        <v>846</v>
      </c>
    </row>
    <row r="866" spans="1:20" x14ac:dyDescent="0.25">
      <c r="A866" s="387">
        <v>847</v>
      </c>
      <c r="B866" s="137"/>
      <c r="C866" s="137"/>
      <c r="D866" s="83" t="s">
        <v>855</v>
      </c>
      <c r="E866" s="426" t="s">
        <v>1799</v>
      </c>
      <c r="F866" s="395">
        <v>2002</v>
      </c>
      <c r="G866" s="66" t="s">
        <v>7</v>
      </c>
      <c r="H866" s="395" t="s">
        <v>850</v>
      </c>
      <c r="I866" s="395" t="s">
        <v>591</v>
      </c>
      <c r="J866" s="395" t="s">
        <v>592</v>
      </c>
      <c r="K866" s="243">
        <v>0</v>
      </c>
      <c r="L866" s="243">
        <v>55</v>
      </c>
      <c r="M866" s="243" t="s">
        <v>74</v>
      </c>
      <c r="N866" s="243">
        <v>820</v>
      </c>
      <c r="O866" s="249">
        <v>1</v>
      </c>
      <c r="P866" s="249">
        <v>59</v>
      </c>
      <c r="Q866" s="249">
        <v>1004</v>
      </c>
      <c r="R866" s="410">
        <f t="shared" si="15"/>
        <v>1824</v>
      </c>
      <c r="S866" s="462">
        <v>769</v>
      </c>
      <c r="T866" s="387">
        <v>847</v>
      </c>
    </row>
    <row r="867" spans="1:20" x14ac:dyDescent="0.25">
      <c r="A867" s="387">
        <v>848</v>
      </c>
      <c r="B867" s="137"/>
      <c r="C867" s="137"/>
      <c r="D867" s="83" t="s">
        <v>757</v>
      </c>
      <c r="E867" s="426" t="s">
        <v>1800</v>
      </c>
      <c r="F867" s="395">
        <v>2002</v>
      </c>
      <c r="G867" s="66" t="s">
        <v>7</v>
      </c>
      <c r="H867" s="395" t="s">
        <v>1801</v>
      </c>
      <c r="I867" s="395" t="s">
        <v>605</v>
      </c>
      <c r="J867" s="395" t="s">
        <v>592</v>
      </c>
      <c r="K867" s="243">
        <v>0</v>
      </c>
      <c r="L867" s="243">
        <v>58</v>
      </c>
      <c r="M867" s="243">
        <v>34</v>
      </c>
      <c r="N867" s="243">
        <v>780</v>
      </c>
      <c r="O867" s="249">
        <v>1</v>
      </c>
      <c r="P867" s="249">
        <v>49</v>
      </c>
      <c r="Q867" s="249">
        <v>1044</v>
      </c>
      <c r="R867" s="410">
        <f t="shared" si="15"/>
        <v>1824</v>
      </c>
      <c r="S867" s="462">
        <v>769</v>
      </c>
      <c r="T867" s="387">
        <v>848</v>
      </c>
    </row>
    <row r="868" spans="1:20" x14ac:dyDescent="0.25">
      <c r="A868" s="387">
        <v>849</v>
      </c>
      <c r="B868" s="137"/>
      <c r="C868" s="137"/>
      <c r="D868" s="83" t="s">
        <v>253</v>
      </c>
      <c r="E868" s="426" t="s">
        <v>1802</v>
      </c>
      <c r="F868" s="395">
        <v>2003</v>
      </c>
      <c r="G868" s="66" t="s">
        <v>7</v>
      </c>
      <c r="H868" s="395" t="s">
        <v>668</v>
      </c>
      <c r="I868" s="395" t="s">
        <v>591</v>
      </c>
      <c r="J868" s="395" t="s">
        <v>592</v>
      </c>
      <c r="K868" s="243">
        <v>0</v>
      </c>
      <c r="L868" s="243">
        <v>46</v>
      </c>
      <c r="M868" s="243" t="s">
        <v>74</v>
      </c>
      <c r="N868" s="243">
        <v>928</v>
      </c>
      <c r="O868" s="249">
        <v>2</v>
      </c>
      <c r="P868" s="249">
        <v>26</v>
      </c>
      <c r="Q868" s="249">
        <v>896</v>
      </c>
      <c r="R868" s="410">
        <f t="shared" si="15"/>
        <v>1824</v>
      </c>
      <c r="S868" s="462">
        <v>769</v>
      </c>
      <c r="T868" s="387">
        <v>849</v>
      </c>
    </row>
    <row r="869" spans="1:20" x14ac:dyDescent="0.25">
      <c r="A869" s="387">
        <v>850</v>
      </c>
      <c r="B869" s="137"/>
      <c r="C869" s="137"/>
      <c r="D869" s="83" t="s">
        <v>318</v>
      </c>
      <c r="E869" s="426" t="s">
        <v>1604</v>
      </c>
      <c r="F869" s="395">
        <v>2002</v>
      </c>
      <c r="G869" s="66" t="s">
        <v>7</v>
      </c>
      <c r="H869" s="395" t="s">
        <v>949</v>
      </c>
      <c r="I869" s="395" t="s">
        <v>605</v>
      </c>
      <c r="J869" s="395" t="s">
        <v>679</v>
      </c>
      <c r="K869" s="243">
        <v>0</v>
      </c>
      <c r="L869" s="243">
        <v>50</v>
      </c>
      <c r="M869" s="243">
        <v>50</v>
      </c>
      <c r="N869" s="243">
        <v>876</v>
      </c>
      <c r="O869" s="249">
        <v>2</v>
      </c>
      <c r="P869" s="249">
        <v>13</v>
      </c>
      <c r="Q869" s="249">
        <v>948</v>
      </c>
      <c r="R869" s="410">
        <f t="shared" si="15"/>
        <v>1824</v>
      </c>
      <c r="S869" s="462">
        <v>769</v>
      </c>
      <c r="T869" s="387">
        <v>850</v>
      </c>
    </row>
    <row r="870" spans="1:20" x14ac:dyDescent="0.25">
      <c r="A870" s="387">
        <v>851</v>
      </c>
      <c r="B870" s="137"/>
      <c r="C870" s="137"/>
      <c r="D870" s="83" t="s">
        <v>609</v>
      </c>
      <c r="E870" s="426" t="s">
        <v>1217</v>
      </c>
      <c r="F870" s="395">
        <v>2003</v>
      </c>
      <c r="G870" s="66" t="s">
        <v>7</v>
      </c>
      <c r="H870" s="395" t="s">
        <v>727</v>
      </c>
      <c r="I870" s="395" t="s">
        <v>605</v>
      </c>
      <c r="J870" s="395" t="s">
        <v>592</v>
      </c>
      <c r="K870" s="243">
        <v>0</v>
      </c>
      <c r="L870" s="243">
        <v>55</v>
      </c>
      <c r="M870" s="243">
        <v>60</v>
      </c>
      <c r="N870" s="243">
        <v>816</v>
      </c>
      <c r="O870" s="249">
        <v>1</v>
      </c>
      <c r="P870" s="249">
        <v>58</v>
      </c>
      <c r="Q870" s="249">
        <v>1008</v>
      </c>
      <c r="R870" s="410">
        <f t="shared" si="15"/>
        <v>1824</v>
      </c>
      <c r="S870" s="462">
        <v>769</v>
      </c>
      <c r="T870" s="387">
        <v>851</v>
      </c>
    </row>
    <row r="871" spans="1:20" x14ac:dyDescent="0.25">
      <c r="A871" s="387">
        <v>852</v>
      </c>
      <c r="B871" s="137"/>
      <c r="C871" s="137"/>
      <c r="D871" s="83" t="s">
        <v>253</v>
      </c>
      <c r="E871" s="426" t="s">
        <v>1663</v>
      </c>
      <c r="F871" s="395">
        <v>2002</v>
      </c>
      <c r="G871" s="66" t="s">
        <v>7</v>
      </c>
      <c r="H871" s="395" t="s">
        <v>1266</v>
      </c>
      <c r="I871" s="395" t="s">
        <v>605</v>
      </c>
      <c r="J871" s="395" t="s">
        <v>592</v>
      </c>
      <c r="K871" s="243">
        <v>0</v>
      </c>
      <c r="L871" s="243">
        <v>51</v>
      </c>
      <c r="M871" s="243">
        <v>88</v>
      </c>
      <c r="N871" s="243">
        <v>860</v>
      </c>
      <c r="O871" s="249">
        <v>2</v>
      </c>
      <c r="P871" s="249" t="s">
        <v>125</v>
      </c>
      <c r="Q871" s="249">
        <v>964</v>
      </c>
      <c r="R871" s="410">
        <f t="shared" si="15"/>
        <v>1824</v>
      </c>
      <c r="S871" s="462">
        <v>769</v>
      </c>
      <c r="T871" s="387">
        <v>852</v>
      </c>
    </row>
    <row r="872" spans="1:20" x14ac:dyDescent="0.25">
      <c r="A872" s="387">
        <v>853</v>
      </c>
      <c r="B872" s="137"/>
      <c r="C872" s="122"/>
      <c r="D872" s="439" t="s">
        <v>570</v>
      </c>
      <c r="E872" s="439"/>
      <c r="F872" s="67">
        <v>2003</v>
      </c>
      <c r="G872" s="67" t="s">
        <v>476</v>
      </c>
      <c r="H872" s="414" t="s">
        <v>484</v>
      </c>
      <c r="I872" s="83" t="s">
        <v>478</v>
      </c>
      <c r="J872" s="66" t="s">
        <v>479</v>
      </c>
      <c r="K872" s="243" t="s">
        <v>105</v>
      </c>
      <c r="L872" s="243" t="s">
        <v>185</v>
      </c>
      <c r="M872" s="243" t="s">
        <v>143</v>
      </c>
      <c r="N872" s="370">
        <v>872</v>
      </c>
      <c r="O872" s="249" t="s">
        <v>110</v>
      </c>
      <c r="P872" s="249" t="s">
        <v>128</v>
      </c>
      <c r="Q872" s="371">
        <v>948</v>
      </c>
      <c r="R872" s="373">
        <f t="shared" si="15"/>
        <v>1820</v>
      </c>
      <c r="S872" s="409">
        <v>61</v>
      </c>
      <c r="T872" s="387">
        <v>853</v>
      </c>
    </row>
    <row r="873" spans="1:20" x14ac:dyDescent="0.25">
      <c r="A873" s="387">
        <v>854</v>
      </c>
      <c r="B873" s="137"/>
      <c r="C873" s="137"/>
      <c r="D873" s="83" t="s">
        <v>1803</v>
      </c>
      <c r="E873" s="426" t="s">
        <v>1804</v>
      </c>
      <c r="F873" s="395">
        <v>2002</v>
      </c>
      <c r="G873" s="66" t="s">
        <v>7</v>
      </c>
      <c r="H873" s="395" t="s">
        <v>1341</v>
      </c>
      <c r="I873" s="395" t="s">
        <v>598</v>
      </c>
      <c r="J873" s="395" t="s">
        <v>592</v>
      </c>
      <c r="K873" s="243">
        <v>0</v>
      </c>
      <c r="L873" s="243">
        <v>56</v>
      </c>
      <c r="M873" s="243" t="s">
        <v>74</v>
      </c>
      <c r="N873" s="243">
        <v>808</v>
      </c>
      <c r="O873" s="249">
        <v>1</v>
      </c>
      <c r="P873" s="249">
        <v>57</v>
      </c>
      <c r="Q873" s="249">
        <v>1012</v>
      </c>
      <c r="R873" s="410">
        <f t="shared" si="15"/>
        <v>1820</v>
      </c>
      <c r="S873" s="462">
        <v>781</v>
      </c>
      <c r="T873" s="387">
        <v>854</v>
      </c>
    </row>
    <row r="874" spans="1:20" x14ac:dyDescent="0.25">
      <c r="A874" s="387">
        <v>855</v>
      </c>
      <c r="B874" s="137"/>
      <c r="C874" s="137"/>
      <c r="D874" s="83" t="s">
        <v>1805</v>
      </c>
      <c r="E874" s="426" t="s">
        <v>981</v>
      </c>
      <c r="F874" s="395">
        <v>2002</v>
      </c>
      <c r="G874" s="66" t="s">
        <v>7</v>
      </c>
      <c r="H874" s="395" t="s">
        <v>1444</v>
      </c>
      <c r="I874" s="395" t="s">
        <v>591</v>
      </c>
      <c r="J874" s="395" t="s">
        <v>592</v>
      </c>
      <c r="K874" s="243">
        <v>0</v>
      </c>
      <c r="L874" s="243">
        <v>45</v>
      </c>
      <c r="M874" s="243">
        <v>68</v>
      </c>
      <c r="N874" s="243">
        <v>932</v>
      </c>
      <c r="O874" s="249">
        <v>2</v>
      </c>
      <c r="P874" s="249">
        <v>28</v>
      </c>
      <c r="Q874" s="249">
        <v>888</v>
      </c>
      <c r="R874" s="410">
        <f t="shared" si="15"/>
        <v>1820</v>
      </c>
      <c r="S874" s="462">
        <v>781</v>
      </c>
      <c r="T874" s="387">
        <v>855</v>
      </c>
    </row>
    <row r="875" spans="1:20" x14ac:dyDescent="0.25">
      <c r="A875" s="387">
        <v>856</v>
      </c>
      <c r="B875" s="137"/>
      <c r="C875" s="137"/>
      <c r="D875" s="83" t="s">
        <v>902</v>
      </c>
      <c r="E875" s="426" t="s">
        <v>1806</v>
      </c>
      <c r="F875" s="395">
        <v>2002</v>
      </c>
      <c r="G875" s="66" t="s">
        <v>7</v>
      </c>
      <c r="H875" s="395" t="s">
        <v>928</v>
      </c>
      <c r="I875" s="395" t="s">
        <v>591</v>
      </c>
      <c r="J875" s="395" t="s">
        <v>592</v>
      </c>
      <c r="K875" s="243">
        <v>0</v>
      </c>
      <c r="L875" s="243">
        <v>56</v>
      </c>
      <c r="M875" s="243">
        <v>62</v>
      </c>
      <c r="N875" s="243">
        <v>804</v>
      </c>
      <c r="O875" s="249">
        <v>1</v>
      </c>
      <c r="P875" s="249">
        <v>56</v>
      </c>
      <c r="Q875" s="249">
        <v>1016</v>
      </c>
      <c r="R875" s="410">
        <f t="shared" si="15"/>
        <v>1820</v>
      </c>
      <c r="S875" s="462">
        <v>781</v>
      </c>
      <c r="T875" s="387">
        <v>856</v>
      </c>
    </row>
    <row r="876" spans="1:20" x14ac:dyDescent="0.25">
      <c r="A876" s="387">
        <v>857</v>
      </c>
      <c r="B876" s="137"/>
      <c r="C876" s="137"/>
      <c r="D876" s="83" t="s">
        <v>1807</v>
      </c>
      <c r="E876" s="426" t="s">
        <v>1264</v>
      </c>
      <c r="F876" s="395">
        <v>2003</v>
      </c>
      <c r="G876" s="66" t="s">
        <v>7</v>
      </c>
      <c r="H876" s="395" t="s">
        <v>1364</v>
      </c>
      <c r="I876" s="395" t="s">
        <v>598</v>
      </c>
      <c r="J876" s="395" t="s">
        <v>592</v>
      </c>
      <c r="K876" s="243">
        <v>0</v>
      </c>
      <c r="L876" s="243">
        <v>51</v>
      </c>
      <c r="M876" s="243">
        <v>70</v>
      </c>
      <c r="N876" s="243">
        <v>860</v>
      </c>
      <c r="O876" s="249">
        <v>2</v>
      </c>
      <c r="P876" s="249">
        <v>10</v>
      </c>
      <c r="Q876" s="249">
        <v>960</v>
      </c>
      <c r="R876" s="410">
        <f t="shared" si="15"/>
        <v>1820</v>
      </c>
      <c r="S876" s="462">
        <v>781</v>
      </c>
      <c r="T876" s="387">
        <v>857</v>
      </c>
    </row>
    <row r="877" spans="1:20" x14ac:dyDescent="0.25">
      <c r="A877" s="387">
        <v>858</v>
      </c>
      <c r="B877" s="137"/>
      <c r="C877" s="137"/>
      <c r="D877" s="83" t="s">
        <v>1042</v>
      </c>
      <c r="E877" s="426" t="s">
        <v>1808</v>
      </c>
      <c r="F877" s="395">
        <v>2002</v>
      </c>
      <c r="G877" s="66" t="s">
        <v>7</v>
      </c>
      <c r="H877" s="395" t="s">
        <v>1222</v>
      </c>
      <c r="I877" s="395" t="s">
        <v>605</v>
      </c>
      <c r="J877" s="395" t="s">
        <v>592</v>
      </c>
      <c r="K877" s="243">
        <v>0</v>
      </c>
      <c r="L877" s="243">
        <v>53</v>
      </c>
      <c r="M877" s="243" t="s">
        <v>74</v>
      </c>
      <c r="N877" s="243">
        <v>844</v>
      </c>
      <c r="O877" s="249">
        <v>2</v>
      </c>
      <c r="P877" s="249" t="s">
        <v>120</v>
      </c>
      <c r="Q877" s="249">
        <v>976</v>
      </c>
      <c r="R877" s="410">
        <f t="shared" si="15"/>
        <v>1820</v>
      </c>
      <c r="S877" s="462">
        <v>781</v>
      </c>
      <c r="T877" s="387">
        <v>858</v>
      </c>
    </row>
    <row r="878" spans="1:20" x14ac:dyDescent="0.25">
      <c r="A878" s="387">
        <v>859</v>
      </c>
      <c r="B878" s="137"/>
      <c r="C878" s="137"/>
      <c r="D878" s="83" t="s">
        <v>1070</v>
      </c>
      <c r="E878" s="426" t="s">
        <v>709</v>
      </c>
      <c r="F878" s="395">
        <v>2002</v>
      </c>
      <c r="G878" s="66" t="s">
        <v>7</v>
      </c>
      <c r="H878" s="395" t="s">
        <v>1341</v>
      </c>
      <c r="I878" s="395" t="s">
        <v>598</v>
      </c>
      <c r="J878" s="395" t="s">
        <v>592</v>
      </c>
      <c r="K878" s="243">
        <v>0</v>
      </c>
      <c r="L878" s="243">
        <v>56</v>
      </c>
      <c r="M878" s="243" t="s">
        <v>74</v>
      </c>
      <c r="N878" s="243">
        <v>808</v>
      </c>
      <c r="O878" s="249">
        <v>1</v>
      </c>
      <c r="P878" s="249">
        <v>57</v>
      </c>
      <c r="Q878" s="249">
        <v>1012</v>
      </c>
      <c r="R878" s="410">
        <f t="shared" si="15"/>
        <v>1820</v>
      </c>
      <c r="S878" s="462">
        <v>781</v>
      </c>
      <c r="T878" s="387">
        <v>859</v>
      </c>
    </row>
    <row r="879" spans="1:20" x14ac:dyDescent="0.25">
      <c r="A879" s="387">
        <v>860</v>
      </c>
      <c r="B879" s="137"/>
      <c r="C879" s="137"/>
      <c r="D879" s="83" t="s">
        <v>305</v>
      </c>
      <c r="E879" s="426" t="s">
        <v>1809</v>
      </c>
      <c r="F879" s="395">
        <v>2003</v>
      </c>
      <c r="G879" s="66" t="s">
        <v>7</v>
      </c>
      <c r="H879" s="395" t="s">
        <v>1281</v>
      </c>
      <c r="I879" s="395" t="s">
        <v>591</v>
      </c>
      <c r="J879" s="395" t="s">
        <v>592</v>
      </c>
      <c r="K879" s="243">
        <v>0</v>
      </c>
      <c r="L879" s="243">
        <v>50</v>
      </c>
      <c r="M879" s="243" t="s">
        <v>74</v>
      </c>
      <c r="N879" s="243">
        <v>880</v>
      </c>
      <c r="O879" s="249">
        <v>2</v>
      </c>
      <c r="P879" s="249">
        <v>15</v>
      </c>
      <c r="Q879" s="249">
        <v>940</v>
      </c>
      <c r="R879" s="410">
        <f t="shared" si="15"/>
        <v>1820</v>
      </c>
      <c r="S879" s="462">
        <v>781</v>
      </c>
      <c r="T879" s="387">
        <v>860</v>
      </c>
    </row>
    <row r="880" spans="1:20" x14ac:dyDescent="0.25">
      <c r="A880" s="387">
        <v>861</v>
      </c>
      <c r="B880" s="137"/>
      <c r="C880" s="137"/>
      <c r="D880" s="83" t="s">
        <v>889</v>
      </c>
      <c r="E880" s="426" t="s">
        <v>1282</v>
      </c>
      <c r="F880" s="395">
        <v>2003</v>
      </c>
      <c r="G880" s="66" t="s">
        <v>7</v>
      </c>
      <c r="H880" s="395" t="s">
        <v>1536</v>
      </c>
      <c r="I880" s="395" t="s">
        <v>605</v>
      </c>
      <c r="J880" s="395" t="s">
        <v>592</v>
      </c>
      <c r="K880" s="243">
        <v>0</v>
      </c>
      <c r="L880" s="243">
        <v>56</v>
      </c>
      <c r="M880" s="243">
        <v>68</v>
      </c>
      <c r="N880" s="243">
        <v>800</v>
      </c>
      <c r="O880" s="249">
        <v>1</v>
      </c>
      <c r="P880" s="249">
        <v>55</v>
      </c>
      <c r="Q880" s="249">
        <v>1020</v>
      </c>
      <c r="R880" s="410">
        <f t="shared" si="15"/>
        <v>1820</v>
      </c>
      <c r="S880" s="462">
        <v>781</v>
      </c>
      <c r="T880" s="387">
        <v>861</v>
      </c>
    </row>
    <row r="881" spans="1:20" x14ac:dyDescent="0.25">
      <c r="A881" s="387">
        <v>862</v>
      </c>
      <c r="B881" s="137"/>
      <c r="C881" s="137"/>
      <c r="D881" s="83" t="s">
        <v>1674</v>
      </c>
      <c r="E881" s="426" t="s">
        <v>1810</v>
      </c>
      <c r="F881" s="395">
        <v>2002</v>
      </c>
      <c r="G881" s="66" t="s">
        <v>7</v>
      </c>
      <c r="H881" s="395" t="s">
        <v>705</v>
      </c>
      <c r="I881" s="395" t="s">
        <v>598</v>
      </c>
      <c r="J881" s="395" t="s">
        <v>592</v>
      </c>
      <c r="K881" s="243">
        <v>0</v>
      </c>
      <c r="L881" s="243">
        <v>58</v>
      </c>
      <c r="M881" s="243">
        <v>32</v>
      </c>
      <c r="N881" s="243">
        <v>784</v>
      </c>
      <c r="O881" s="249">
        <v>1</v>
      </c>
      <c r="P881" s="249">
        <v>51</v>
      </c>
      <c r="Q881" s="249">
        <v>1036</v>
      </c>
      <c r="R881" s="410">
        <f t="shared" si="15"/>
        <v>1820</v>
      </c>
      <c r="S881" s="462">
        <v>781</v>
      </c>
      <c r="T881" s="387">
        <v>862</v>
      </c>
    </row>
    <row r="882" spans="1:20" x14ac:dyDescent="0.25">
      <c r="A882" s="387">
        <v>863</v>
      </c>
      <c r="B882" s="137"/>
      <c r="C882" s="122"/>
      <c r="D882" s="82" t="s">
        <v>213</v>
      </c>
      <c r="E882" s="121" t="s">
        <v>218</v>
      </c>
      <c r="F882" s="122">
        <v>2002</v>
      </c>
      <c r="G882" s="122" t="s">
        <v>208</v>
      </c>
      <c r="H882" s="106"/>
      <c r="I882" s="92"/>
      <c r="J882" s="106" t="s">
        <v>209</v>
      </c>
      <c r="K882" s="243" t="s">
        <v>105</v>
      </c>
      <c r="L882" s="243" t="s">
        <v>179</v>
      </c>
      <c r="M882" s="243" t="s">
        <v>70</v>
      </c>
      <c r="N882" s="168">
        <v>924</v>
      </c>
      <c r="O882" s="249" t="s">
        <v>110</v>
      </c>
      <c r="P882" s="249" t="s">
        <v>58</v>
      </c>
      <c r="Q882" s="215">
        <v>892</v>
      </c>
      <c r="R882" s="373">
        <f t="shared" si="15"/>
        <v>1816</v>
      </c>
      <c r="S882" s="476">
        <v>2</v>
      </c>
      <c r="T882" s="387">
        <v>863</v>
      </c>
    </row>
    <row r="883" spans="1:20" x14ac:dyDescent="0.25">
      <c r="A883" s="387">
        <v>864</v>
      </c>
      <c r="B883" s="137"/>
      <c r="C883" s="137"/>
      <c r="D883" s="83" t="s">
        <v>250</v>
      </c>
      <c r="E883" s="426" t="s">
        <v>1811</v>
      </c>
      <c r="F883" s="395">
        <v>2002</v>
      </c>
      <c r="G883" s="66" t="s">
        <v>7</v>
      </c>
      <c r="H883" s="395" t="s">
        <v>1032</v>
      </c>
      <c r="I883" s="395" t="s">
        <v>591</v>
      </c>
      <c r="J883" s="395" t="s">
        <v>592</v>
      </c>
      <c r="K883" s="243">
        <v>0</v>
      </c>
      <c r="L883" s="243">
        <v>57</v>
      </c>
      <c r="M883" s="243" t="s">
        <v>74</v>
      </c>
      <c r="N883" s="243">
        <v>796</v>
      </c>
      <c r="O883" s="249">
        <v>1</v>
      </c>
      <c r="P883" s="249">
        <v>55</v>
      </c>
      <c r="Q883" s="249">
        <v>1020</v>
      </c>
      <c r="R883" s="410">
        <f t="shared" si="15"/>
        <v>1816</v>
      </c>
      <c r="S883" s="462">
        <v>790</v>
      </c>
      <c r="T883" s="387">
        <v>864</v>
      </c>
    </row>
    <row r="884" spans="1:20" x14ac:dyDescent="0.25">
      <c r="A884" s="387">
        <v>865</v>
      </c>
      <c r="B884" s="137"/>
      <c r="C884" s="137"/>
      <c r="D884" s="83" t="s">
        <v>1503</v>
      </c>
      <c r="E884" s="426" t="s">
        <v>1812</v>
      </c>
      <c r="F884" s="395">
        <v>2003</v>
      </c>
      <c r="G884" s="66" t="s">
        <v>7</v>
      </c>
      <c r="H884" s="395" t="s">
        <v>850</v>
      </c>
      <c r="I884" s="395" t="s">
        <v>591</v>
      </c>
      <c r="J884" s="395" t="s">
        <v>592</v>
      </c>
      <c r="K884" s="243">
        <v>0</v>
      </c>
      <c r="L884" s="243">
        <v>55</v>
      </c>
      <c r="M884" s="243" t="s">
        <v>74</v>
      </c>
      <c r="N884" s="243">
        <v>820</v>
      </c>
      <c r="O884" s="249">
        <v>2</v>
      </c>
      <c r="P884" s="249" t="s">
        <v>14</v>
      </c>
      <c r="Q884" s="249">
        <v>996</v>
      </c>
      <c r="R884" s="410">
        <f t="shared" si="15"/>
        <v>1816</v>
      </c>
      <c r="S884" s="462">
        <v>790</v>
      </c>
      <c r="T884" s="387">
        <v>865</v>
      </c>
    </row>
    <row r="885" spans="1:20" x14ac:dyDescent="0.25">
      <c r="A885" s="387">
        <v>866</v>
      </c>
      <c r="B885" s="137"/>
      <c r="C885" s="137"/>
      <c r="D885" s="83" t="s">
        <v>1813</v>
      </c>
      <c r="E885" s="426" t="s">
        <v>1814</v>
      </c>
      <c r="F885" s="395">
        <v>2003</v>
      </c>
      <c r="G885" s="66" t="s">
        <v>7</v>
      </c>
      <c r="H885" s="395" t="s">
        <v>1815</v>
      </c>
      <c r="I885" s="395" t="s">
        <v>605</v>
      </c>
      <c r="J885" s="395" t="s">
        <v>592</v>
      </c>
      <c r="K885" s="243">
        <v>0</v>
      </c>
      <c r="L885" s="243">
        <v>55</v>
      </c>
      <c r="M885" s="243">
        <v>10</v>
      </c>
      <c r="N885" s="243">
        <v>820</v>
      </c>
      <c r="O885" s="249">
        <v>2</v>
      </c>
      <c r="P885" s="249" t="s">
        <v>14</v>
      </c>
      <c r="Q885" s="249">
        <v>996</v>
      </c>
      <c r="R885" s="410">
        <f t="shared" si="15"/>
        <v>1816</v>
      </c>
      <c r="S885" s="462">
        <v>790</v>
      </c>
      <c r="T885" s="387">
        <v>866</v>
      </c>
    </row>
    <row r="886" spans="1:20" x14ac:dyDescent="0.25">
      <c r="A886" s="387">
        <v>867</v>
      </c>
      <c r="B886" s="137"/>
      <c r="C886" s="137"/>
      <c r="D886" s="83" t="s">
        <v>1098</v>
      </c>
      <c r="E886" s="426" t="s">
        <v>1816</v>
      </c>
      <c r="F886" s="395">
        <v>2003</v>
      </c>
      <c r="G886" s="66" t="s">
        <v>7</v>
      </c>
      <c r="H886" s="395" t="s">
        <v>1817</v>
      </c>
      <c r="I886" s="395" t="s">
        <v>591</v>
      </c>
      <c r="J886" s="395" t="s">
        <v>592</v>
      </c>
      <c r="K886" s="243">
        <v>0</v>
      </c>
      <c r="L886" s="243">
        <v>57</v>
      </c>
      <c r="M886" s="243">
        <v>80</v>
      </c>
      <c r="N886" s="243">
        <v>788</v>
      </c>
      <c r="O886" s="249">
        <v>1</v>
      </c>
      <c r="P886" s="249">
        <v>53</v>
      </c>
      <c r="Q886" s="249">
        <v>1028</v>
      </c>
      <c r="R886" s="410">
        <f t="shared" si="15"/>
        <v>1816</v>
      </c>
      <c r="S886" s="462">
        <v>790</v>
      </c>
      <c r="T886" s="387">
        <v>867</v>
      </c>
    </row>
    <row r="887" spans="1:20" x14ac:dyDescent="0.25">
      <c r="A887" s="387">
        <v>868</v>
      </c>
      <c r="B887" s="137"/>
      <c r="C887" s="137"/>
      <c r="D887" s="83" t="s">
        <v>1488</v>
      </c>
      <c r="E887" s="426" t="s">
        <v>323</v>
      </c>
      <c r="F887" s="395">
        <v>2003</v>
      </c>
      <c r="G887" s="66" t="s">
        <v>7</v>
      </c>
      <c r="H887" s="395" t="s">
        <v>1058</v>
      </c>
      <c r="I887" s="395" t="s">
        <v>591</v>
      </c>
      <c r="J887" s="395" t="s">
        <v>592</v>
      </c>
      <c r="K887" s="243">
        <v>0</v>
      </c>
      <c r="L887" s="243">
        <v>53</v>
      </c>
      <c r="M887" s="243" t="s">
        <v>74</v>
      </c>
      <c r="N887" s="243">
        <v>844</v>
      </c>
      <c r="O887" s="249">
        <v>2</v>
      </c>
      <c r="P887" s="249" t="s">
        <v>136</v>
      </c>
      <c r="Q887" s="249">
        <v>968</v>
      </c>
      <c r="R887" s="410">
        <f t="shared" si="15"/>
        <v>1812</v>
      </c>
      <c r="S887" s="462">
        <v>794</v>
      </c>
      <c r="T887" s="387">
        <v>868</v>
      </c>
    </row>
    <row r="888" spans="1:20" x14ac:dyDescent="0.25">
      <c r="A888" s="387">
        <v>869</v>
      </c>
      <c r="B888" s="137"/>
      <c r="C888" s="137"/>
      <c r="D888" s="83" t="s">
        <v>1818</v>
      </c>
      <c r="E888" s="426" t="s">
        <v>1819</v>
      </c>
      <c r="F888" s="395">
        <v>2002</v>
      </c>
      <c r="G888" s="66" t="s">
        <v>7</v>
      </c>
      <c r="H888" s="395" t="s">
        <v>1444</v>
      </c>
      <c r="I888" s="395" t="s">
        <v>591</v>
      </c>
      <c r="J888" s="395" t="s">
        <v>592</v>
      </c>
      <c r="K888" s="243">
        <v>0</v>
      </c>
      <c r="L888" s="243">
        <v>45</v>
      </c>
      <c r="M888" s="243">
        <v>82</v>
      </c>
      <c r="N888" s="243">
        <v>932</v>
      </c>
      <c r="O888" s="249">
        <v>2</v>
      </c>
      <c r="P888" s="249">
        <v>30</v>
      </c>
      <c r="Q888" s="249">
        <v>880</v>
      </c>
      <c r="R888" s="410">
        <f t="shared" si="15"/>
        <v>1812</v>
      </c>
      <c r="S888" s="462">
        <v>794</v>
      </c>
      <c r="T888" s="387">
        <v>869</v>
      </c>
    </row>
    <row r="889" spans="1:20" x14ac:dyDescent="0.25">
      <c r="A889" s="387">
        <v>870</v>
      </c>
      <c r="B889" s="137"/>
      <c r="C889" s="137"/>
      <c r="D889" s="83" t="s">
        <v>1820</v>
      </c>
      <c r="E889" s="426" t="s">
        <v>1821</v>
      </c>
      <c r="F889" s="395">
        <v>2003</v>
      </c>
      <c r="G889" s="66" t="s">
        <v>7</v>
      </c>
      <c r="H889" s="395" t="s">
        <v>1822</v>
      </c>
      <c r="I889" s="395" t="s">
        <v>591</v>
      </c>
      <c r="J889" s="395" t="s">
        <v>592</v>
      </c>
      <c r="K889" s="243">
        <v>0</v>
      </c>
      <c r="L889" s="243">
        <v>49</v>
      </c>
      <c r="M889" s="243">
        <v>89</v>
      </c>
      <c r="N889" s="243">
        <v>884</v>
      </c>
      <c r="O889" s="249">
        <v>2</v>
      </c>
      <c r="P889" s="249">
        <v>18</v>
      </c>
      <c r="Q889" s="249">
        <v>928</v>
      </c>
      <c r="R889" s="410">
        <f t="shared" si="15"/>
        <v>1812</v>
      </c>
      <c r="S889" s="462">
        <v>794</v>
      </c>
      <c r="T889" s="387">
        <v>870</v>
      </c>
    </row>
    <row r="890" spans="1:20" x14ac:dyDescent="0.25">
      <c r="A890" s="387">
        <v>871</v>
      </c>
      <c r="B890" s="137"/>
      <c r="C890" s="137"/>
      <c r="D890" s="83" t="s">
        <v>279</v>
      </c>
      <c r="E890" s="426" t="s">
        <v>1823</v>
      </c>
      <c r="F890" s="395">
        <v>2003</v>
      </c>
      <c r="G890" s="66" t="s">
        <v>7</v>
      </c>
      <c r="H890" s="395" t="s">
        <v>1444</v>
      </c>
      <c r="I890" s="395" t="s">
        <v>591</v>
      </c>
      <c r="J890" s="395" t="s">
        <v>592</v>
      </c>
      <c r="K890" s="243">
        <v>0</v>
      </c>
      <c r="L890" s="243">
        <v>46</v>
      </c>
      <c r="M890" s="243">
        <v>46</v>
      </c>
      <c r="N890" s="243">
        <v>924</v>
      </c>
      <c r="O890" s="249">
        <v>2</v>
      </c>
      <c r="P890" s="249">
        <v>28</v>
      </c>
      <c r="Q890" s="249">
        <v>888</v>
      </c>
      <c r="R890" s="410">
        <f t="shared" si="15"/>
        <v>1812</v>
      </c>
      <c r="S890" s="462">
        <v>794</v>
      </c>
      <c r="T890" s="387">
        <v>871</v>
      </c>
    </row>
    <row r="891" spans="1:20" x14ac:dyDescent="0.25">
      <c r="A891" s="387">
        <v>872</v>
      </c>
      <c r="B891" s="137"/>
      <c r="C891" s="137"/>
      <c r="D891" s="83" t="s">
        <v>1750</v>
      </c>
      <c r="E891" s="426" t="s">
        <v>1824</v>
      </c>
      <c r="F891" s="395">
        <v>2002</v>
      </c>
      <c r="G891" s="66" t="s">
        <v>7</v>
      </c>
      <c r="H891" s="395" t="s">
        <v>918</v>
      </c>
      <c r="I891" s="395" t="s">
        <v>605</v>
      </c>
      <c r="J891" s="395" t="s">
        <v>592</v>
      </c>
      <c r="K891" s="243">
        <v>0</v>
      </c>
      <c r="L891" s="243">
        <v>51</v>
      </c>
      <c r="M891" s="243">
        <v>47</v>
      </c>
      <c r="N891" s="243">
        <v>864</v>
      </c>
      <c r="O891" s="249">
        <v>2</v>
      </c>
      <c r="P891" s="249">
        <v>13</v>
      </c>
      <c r="Q891" s="249">
        <v>948</v>
      </c>
      <c r="R891" s="410">
        <f t="shared" si="15"/>
        <v>1812</v>
      </c>
      <c r="S891" s="462">
        <v>794</v>
      </c>
      <c r="T891" s="387">
        <v>872</v>
      </c>
    </row>
    <row r="892" spans="1:20" x14ac:dyDescent="0.25">
      <c r="A892" s="387">
        <v>873</v>
      </c>
      <c r="B892" s="137"/>
      <c r="C892" s="137"/>
      <c r="D892" s="83" t="s">
        <v>1143</v>
      </c>
      <c r="E892" s="426" t="s">
        <v>1406</v>
      </c>
      <c r="F892" s="395">
        <v>2003</v>
      </c>
      <c r="G892" s="66" t="s">
        <v>7</v>
      </c>
      <c r="H892" s="395" t="s">
        <v>702</v>
      </c>
      <c r="I892" s="395" t="s">
        <v>591</v>
      </c>
      <c r="J892" s="395" t="s">
        <v>592</v>
      </c>
      <c r="K892" s="243">
        <v>0</v>
      </c>
      <c r="L892" s="243">
        <v>56</v>
      </c>
      <c r="M892" s="243" t="s">
        <v>125</v>
      </c>
      <c r="N892" s="243">
        <v>808</v>
      </c>
      <c r="O892" s="249">
        <v>1</v>
      </c>
      <c r="P892" s="249">
        <v>59</v>
      </c>
      <c r="Q892" s="249">
        <v>1004</v>
      </c>
      <c r="R892" s="410">
        <f t="shared" si="15"/>
        <v>1812</v>
      </c>
      <c r="S892" s="462">
        <v>794</v>
      </c>
      <c r="T892" s="387">
        <v>873</v>
      </c>
    </row>
    <row r="893" spans="1:20" x14ac:dyDescent="0.25">
      <c r="A893" s="387">
        <v>874</v>
      </c>
      <c r="B893" s="137"/>
      <c r="C893" s="137"/>
      <c r="D893" s="83" t="s">
        <v>1503</v>
      </c>
      <c r="E893" s="426" t="s">
        <v>1825</v>
      </c>
      <c r="F893" s="395">
        <v>2002</v>
      </c>
      <c r="G893" s="66" t="s">
        <v>7</v>
      </c>
      <c r="H893" s="395" t="s">
        <v>1256</v>
      </c>
      <c r="I893" s="395" t="s">
        <v>598</v>
      </c>
      <c r="J893" s="395" t="s">
        <v>592</v>
      </c>
      <c r="K893" s="243">
        <v>0</v>
      </c>
      <c r="L893" s="243">
        <v>55</v>
      </c>
      <c r="M893" s="243" t="s">
        <v>74</v>
      </c>
      <c r="N893" s="243">
        <v>820</v>
      </c>
      <c r="O893" s="249">
        <v>2</v>
      </c>
      <c r="P893" s="249" t="s">
        <v>62</v>
      </c>
      <c r="Q893" s="249">
        <v>992</v>
      </c>
      <c r="R893" s="410">
        <f t="shared" si="15"/>
        <v>1812</v>
      </c>
      <c r="S893" s="462">
        <v>794</v>
      </c>
      <c r="T893" s="387">
        <v>874</v>
      </c>
    </row>
    <row r="894" spans="1:20" x14ac:dyDescent="0.25">
      <c r="A894" s="387">
        <v>875</v>
      </c>
      <c r="B894" s="137"/>
      <c r="C894" s="137"/>
      <c r="D894" s="83" t="s">
        <v>1826</v>
      </c>
      <c r="E894" s="426" t="s">
        <v>1827</v>
      </c>
      <c r="F894" s="395">
        <v>2003</v>
      </c>
      <c r="G894" s="66" t="s">
        <v>7</v>
      </c>
      <c r="H894" s="395" t="s">
        <v>654</v>
      </c>
      <c r="I894" s="395" t="s">
        <v>591</v>
      </c>
      <c r="J894" s="395" t="s">
        <v>592</v>
      </c>
      <c r="K894" s="243">
        <v>1</v>
      </c>
      <c r="L894" s="243" t="s">
        <v>62</v>
      </c>
      <c r="M894" s="243">
        <v>20</v>
      </c>
      <c r="N894" s="243">
        <v>736</v>
      </c>
      <c r="O894" s="249">
        <v>1</v>
      </c>
      <c r="P894" s="249">
        <v>41</v>
      </c>
      <c r="Q894" s="249">
        <v>1076</v>
      </c>
      <c r="R894" s="410">
        <f t="shared" si="15"/>
        <v>1812</v>
      </c>
      <c r="S894" s="462">
        <v>794</v>
      </c>
      <c r="T894" s="387">
        <v>875</v>
      </c>
    </row>
    <row r="895" spans="1:20" x14ac:dyDescent="0.25">
      <c r="A895" s="387">
        <v>876</v>
      </c>
      <c r="B895" s="137"/>
      <c r="C895" s="137"/>
      <c r="D895" s="83" t="s">
        <v>819</v>
      </c>
      <c r="E895" s="426" t="s">
        <v>1828</v>
      </c>
      <c r="F895" s="395">
        <v>2002</v>
      </c>
      <c r="G895" s="66" t="s">
        <v>7</v>
      </c>
      <c r="H895" s="395" t="s">
        <v>810</v>
      </c>
      <c r="I895" s="395" t="s">
        <v>598</v>
      </c>
      <c r="J895" s="395" t="s">
        <v>592</v>
      </c>
      <c r="K895" s="243">
        <v>0</v>
      </c>
      <c r="L895" s="243">
        <v>58</v>
      </c>
      <c r="M895" s="243" t="s">
        <v>74</v>
      </c>
      <c r="N895" s="243">
        <v>784</v>
      </c>
      <c r="O895" s="249">
        <v>1</v>
      </c>
      <c r="P895" s="249">
        <v>53</v>
      </c>
      <c r="Q895" s="249">
        <v>1028</v>
      </c>
      <c r="R895" s="410">
        <f t="shared" si="15"/>
        <v>1812</v>
      </c>
      <c r="S895" s="462">
        <v>794</v>
      </c>
      <c r="T895" s="387">
        <v>876</v>
      </c>
    </row>
    <row r="896" spans="1:20" x14ac:dyDescent="0.25">
      <c r="A896" s="387">
        <v>877</v>
      </c>
      <c r="B896" s="137"/>
      <c r="C896" s="137"/>
      <c r="D896" s="83" t="s">
        <v>182</v>
      </c>
      <c r="E896" s="426" t="s">
        <v>1829</v>
      </c>
      <c r="F896" s="395">
        <v>2003</v>
      </c>
      <c r="G896" s="66" t="s">
        <v>7</v>
      </c>
      <c r="H896" s="395" t="s">
        <v>1126</v>
      </c>
      <c r="I896" s="395" t="s">
        <v>591</v>
      </c>
      <c r="J896" s="395" t="s">
        <v>592</v>
      </c>
      <c r="K896" s="243">
        <v>0</v>
      </c>
      <c r="L896" s="243">
        <v>55</v>
      </c>
      <c r="M896" s="243">
        <v>82</v>
      </c>
      <c r="N896" s="243">
        <v>812</v>
      </c>
      <c r="O896" s="249">
        <v>2</v>
      </c>
      <c r="P896" s="249" t="s">
        <v>14</v>
      </c>
      <c r="Q896" s="249">
        <v>996</v>
      </c>
      <c r="R896" s="410">
        <f t="shared" si="15"/>
        <v>1808</v>
      </c>
      <c r="S896" s="462">
        <v>803</v>
      </c>
      <c r="T896" s="387">
        <v>877</v>
      </c>
    </row>
    <row r="897" spans="1:20" x14ac:dyDescent="0.25">
      <c r="A897" s="387">
        <v>878</v>
      </c>
      <c r="B897" s="137"/>
      <c r="C897" s="137"/>
      <c r="D897" s="83" t="s">
        <v>1284</v>
      </c>
      <c r="E897" s="426" t="s">
        <v>1830</v>
      </c>
      <c r="F897" s="395">
        <v>2003</v>
      </c>
      <c r="G897" s="66" t="s">
        <v>7</v>
      </c>
      <c r="H897" s="395" t="s">
        <v>1248</v>
      </c>
      <c r="I897" s="395" t="s">
        <v>598</v>
      </c>
      <c r="J897" s="395" t="s">
        <v>592</v>
      </c>
      <c r="K897" s="243">
        <v>0</v>
      </c>
      <c r="L897" s="243">
        <v>51</v>
      </c>
      <c r="M897" s="243">
        <v>80</v>
      </c>
      <c r="N897" s="243">
        <v>860</v>
      </c>
      <c r="O897" s="249">
        <v>2</v>
      </c>
      <c r="P897" s="249">
        <v>13</v>
      </c>
      <c r="Q897" s="249">
        <v>948</v>
      </c>
      <c r="R897" s="410">
        <f t="shared" si="15"/>
        <v>1808</v>
      </c>
      <c r="S897" s="462">
        <v>803</v>
      </c>
      <c r="T897" s="387">
        <v>878</v>
      </c>
    </row>
    <row r="898" spans="1:20" x14ac:dyDescent="0.25">
      <c r="A898" s="387">
        <v>879</v>
      </c>
      <c r="B898" s="137"/>
      <c r="C898" s="137"/>
      <c r="D898" s="83" t="s">
        <v>1319</v>
      </c>
      <c r="E898" s="426" t="s">
        <v>1691</v>
      </c>
      <c r="F898" s="395">
        <v>2003</v>
      </c>
      <c r="G898" s="66" t="s">
        <v>7</v>
      </c>
      <c r="H898" s="395" t="s">
        <v>654</v>
      </c>
      <c r="I898" s="395" t="s">
        <v>591</v>
      </c>
      <c r="J898" s="395" t="s">
        <v>592</v>
      </c>
      <c r="K898" s="243">
        <v>0</v>
      </c>
      <c r="L898" s="243">
        <v>51</v>
      </c>
      <c r="M898" s="243">
        <v>40</v>
      </c>
      <c r="N898" s="243">
        <v>864</v>
      </c>
      <c r="O898" s="249">
        <v>2</v>
      </c>
      <c r="P898" s="249">
        <v>14</v>
      </c>
      <c r="Q898" s="249">
        <v>944</v>
      </c>
      <c r="R898" s="410">
        <f t="shared" si="15"/>
        <v>1808</v>
      </c>
      <c r="S898" s="462">
        <v>803</v>
      </c>
      <c r="T898" s="387">
        <v>879</v>
      </c>
    </row>
    <row r="899" spans="1:20" x14ac:dyDescent="0.25">
      <c r="A899" s="387">
        <v>880</v>
      </c>
      <c r="B899" s="137"/>
      <c r="C899" s="137"/>
      <c r="D899" s="83" t="s">
        <v>786</v>
      </c>
      <c r="E899" s="426" t="s">
        <v>1831</v>
      </c>
      <c r="F899" s="395">
        <v>2002</v>
      </c>
      <c r="G899" s="66" t="s">
        <v>7</v>
      </c>
      <c r="H899" s="395" t="s">
        <v>1439</v>
      </c>
      <c r="I899" s="395" t="s">
        <v>605</v>
      </c>
      <c r="J899" s="395" t="s">
        <v>592</v>
      </c>
      <c r="K899" s="243">
        <v>0</v>
      </c>
      <c r="L899" s="243">
        <v>47</v>
      </c>
      <c r="M899" s="243" t="s">
        <v>74</v>
      </c>
      <c r="N899" s="243">
        <v>916</v>
      </c>
      <c r="O899" s="249">
        <v>2</v>
      </c>
      <c r="P899" s="249">
        <v>27</v>
      </c>
      <c r="Q899" s="249">
        <v>892</v>
      </c>
      <c r="R899" s="410">
        <f t="shared" si="15"/>
        <v>1808</v>
      </c>
      <c r="S899" s="462">
        <v>803</v>
      </c>
      <c r="T899" s="387">
        <v>880</v>
      </c>
    </row>
    <row r="900" spans="1:20" x14ac:dyDescent="0.25">
      <c r="A900" s="387">
        <v>881</v>
      </c>
      <c r="B900" s="137"/>
      <c r="C900" s="137"/>
      <c r="D900" s="83" t="s">
        <v>279</v>
      </c>
      <c r="E900" s="426" t="s">
        <v>636</v>
      </c>
      <c r="F900" s="395">
        <v>2003</v>
      </c>
      <c r="G900" s="66" t="s">
        <v>7</v>
      </c>
      <c r="H900" s="395" t="s">
        <v>1281</v>
      </c>
      <c r="I900" s="395" t="s">
        <v>591</v>
      </c>
      <c r="J900" s="395" t="s">
        <v>592</v>
      </c>
      <c r="K900" s="243">
        <v>0</v>
      </c>
      <c r="L900" s="243">
        <v>58</v>
      </c>
      <c r="M900" s="243" t="s">
        <v>74</v>
      </c>
      <c r="N900" s="243">
        <v>784</v>
      </c>
      <c r="O900" s="249">
        <v>1</v>
      </c>
      <c r="P900" s="249">
        <v>54</v>
      </c>
      <c r="Q900" s="249">
        <v>1024</v>
      </c>
      <c r="R900" s="410">
        <f t="shared" si="15"/>
        <v>1808</v>
      </c>
      <c r="S900" s="462">
        <v>803</v>
      </c>
      <c r="T900" s="387">
        <v>881</v>
      </c>
    </row>
    <row r="901" spans="1:20" x14ac:dyDescent="0.25">
      <c r="A901" s="387">
        <v>882</v>
      </c>
      <c r="B901" s="137"/>
      <c r="C901" s="137"/>
      <c r="D901" s="83" t="s">
        <v>1832</v>
      </c>
      <c r="E901" s="426" t="s">
        <v>1833</v>
      </c>
      <c r="F901" s="395">
        <v>2003</v>
      </c>
      <c r="G901" s="66" t="s">
        <v>7</v>
      </c>
      <c r="H901" s="395" t="s">
        <v>807</v>
      </c>
      <c r="I901" s="395" t="s">
        <v>598</v>
      </c>
      <c r="J901" s="395" t="s">
        <v>592</v>
      </c>
      <c r="K901" s="243">
        <v>0</v>
      </c>
      <c r="L901" s="243">
        <v>59</v>
      </c>
      <c r="M901" s="243">
        <v>50</v>
      </c>
      <c r="N901" s="243">
        <v>768</v>
      </c>
      <c r="O901" s="249">
        <v>1</v>
      </c>
      <c r="P901" s="249">
        <v>50</v>
      </c>
      <c r="Q901" s="249">
        <v>1040</v>
      </c>
      <c r="R901" s="410">
        <f t="shared" si="15"/>
        <v>1808</v>
      </c>
      <c r="S901" s="462">
        <v>803</v>
      </c>
      <c r="T901" s="387">
        <v>882</v>
      </c>
    </row>
    <row r="902" spans="1:20" x14ac:dyDescent="0.25">
      <c r="A902" s="387">
        <v>883</v>
      </c>
      <c r="B902" s="137"/>
      <c r="C902" s="137"/>
      <c r="D902" s="83" t="s">
        <v>1284</v>
      </c>
      <c r="E902" s="426" t="s">
        <v>1834</v>
      </c>
      <c r="F902" s="395">
        <v>2002</v>
      </c>
      <c r="G902" s="66" t="s">
        <v>7</v>
      </c>
      <c r="H902" s="395" t="s">
        <v>839</v>
      </c>
      <c r="I902" s="395" t="s">
        <v>598</v>
      </c>
      <c r="J902" s="395" t="s">
        <v>592</v>
      </c>
      <c r="K902" s="243">
        <v>0</v>
      </c>
      <c r="L902" s="243">
        <v>55</v>
      </c>
      <c r="M902" s="243">
        <v>56</v>
      </c>
      <c r="N902" s="243">
        <v>816</v>
      </c>
      <c r="O902" s="249">
        <v>2</v>
      </c>
      <c r="P902" s="249" t="s">
        <v>62</v>
      </c>
      <c r="Q902" s="249">
        <v>992</v>
      </c>
      <c r="R902" s="410">
        <f t="shared" si="15"/>
        <v>1808</v>
      </c>
      <c r="S902" s="462">
        <v>803</v>
      </c>
      <c r="T902" s="387">
        <v>883</v>
      </c>
    </row>
    <row r="903" spans="1:20" x14ac:dyDescent="0.25">
      <c r="A903" s="387">
        <v>884</v>
      </c>
      <c r="B903" s="137"/>
      <c r="C903" s="137"/>
      <c r="D903" s="83" t="s">
        <v>1835</v>
      </c>
      <c r="E903" s="426" t="s">
        <v>1836</v>
      </c>
      <c r="F903" s="395">
        <v>2002</v>
      </c>
      <c r="G903" s="66" t="s">
        <v>7</v>
      </c>
      <c r="H903" s="395" t="s">
        <v>1324</v>
      </c>
      <c r="I903" s="395" t="s">
        <v>591</v>
      </c>
      <c r="J903" s="395" t="s">
        <v>592</v>
      </c>
      <c r="K903" s="243">
        <v>1</v>
      </c>
      <c r="L903" s="243" t="s">
        <v>74</v>
      </c>
      <c r="M903" s="243">
        <v>87</v>
      </c>
      <c r="N903" s="243">
        <v>752</v>
      </c>
      <c r="O903" s="249">
        <v>1</v>
      </c>
      <c r="P903" s="249">
        <v>47</v>
      </c>
      <c r="Q903" s="249">
        <v>1052</v>
      </c>
      <c r="R903" s="410">
        <f t="shared" si="15"/>
        <v>1804</v>
      </c>
      <c r="S903" s="462">
        <v>810</v>
      </c>
      <c r="T903" s="387">
        <v>884</v>
      </c>
    </row>
    <row r="904" spans="1:20" x14ac:dyDescent="0.25">
      <c r="A904" s="387">
        <v>885</v>
      </c>
      <c r="B904" s="137"/>
      <c r="C904" s="137"/>
      <c r="D904" s="83" t="s">
        <v>1837</v>
      </c>
      <c r="E904" s="426" t="s">
        <v>1838</v>
      </c>
      <c r="F904" s="395">
        <v>2002</v>
      </c>
      <c r="G904" s="66" t="s">
        <v>7</v>
      </c>
      <c r="H904" s="395" t="s">
        <v>1157</v>
      </c>
      <c r="I904" s="395" t="s">
        <v>598</v>
      </c>
      <c r="J904" s="395" t="s">
        <v>592</v>
      </c>
      <c r="K904" s="243">
        <v>0</v>
      </c>
      <c r="L904" s="243">
        <v>52</v>
      </c>
      <c r="M904" s="243" t="s">
        <v>74</v>
      </c>
      <c r="N904" s="243">
        <v>856</v>
      </c>
      <c r="O904" s="249">
        <v>2</v>
      </c>
      <c r="P904" s="249">
        <v>13</v>
      </c>
      <c r="Q904" s="249">
        <v>948</v>
      </c>
      <c r="R904" s="410">
        <f t="shared" si="15"/>
        <v>1804</v>
      </c>
      <c r="S904" s="462">
        <v>810</v>
      </c>
      <c r="T904" s="387">
        <v>885</v>
      </c>
    </row>
    <row r="905" spans="1:20" x14ac:dyDescent="0.25">
      <c r="A905" s="387">
        <v>886</v>
      </c>
      <c r="B905" s="137"/>
      <c r="C905" s="137"/>
      <c r="D905" s="83" t="s">
        <v>609</v>
      </c>
      <c r="E905" s="426" t="s">
        <v>1839</v>
      </c>
      <c r="F905" s="395">
        <v>2002</v>
      </c>
      <c r="G905" s="66" t="s">
        <v>7</v>
      </c>
      <c r="H905" s="395" t="s">
        <v>1840</v>
      </c>
      <c r="I905" s="395" t="s">
        <v>766</v>
      </c>
      <c r="J905" s="395" t="s">
        <v>683</v>
      </c>
      <c r="K905" s="243">
        <v>0</v>
      </c>
      <c r="L905" s="243">
        <v>40</v>
      </c>
      <c r="M905" s="243">
        <v>53</v>
      </c>
      <c r="N905" s="243">
        <v>996</v>
      </c>
      <c r="O905" s="249">
        <v>2</v>
      </c>
      <c r="P905" s="249">
        <v>48</v>
      </c>
      <c r="Q905" s="249">
        <v>808</v>
      </c>
      <c r="R905" s="410">
        <f t="shared" si="15"/>
        <v>1804</v>
      </c>
      <c r="S905" s="462">
        <v>810</v>
      </c>
      <c r="T905" s="387">
        <v>886</v>
      </c>
    </row>
    <row r="906" spans="1:20" x14ac:dyDescent="0.25">
      <c r="A906" s="387">
        <v>887</v>
      </c>
      <c r="B906" s="137"/>
      <c r="C906" s="137"/>
      <c r="D906" s="83" t="s">
        <v>773</v>
      </c>
      <c r="E906" s="426" t="s">
        <v>714</v>
      </c>
      <c r="F906" s="395">
        <v>2003</v>
      </c>
      <c r="G906" s="66" t="s">
        <v>7</v>
      </c>
      <c r="H906" s="395" t="s">
        <v>1841</v>
      </c>
      <c r="I906" s="395" t="s">
        <v>605</v>
      </c>
      <c r="J906" s="395" t="s">
        <v>592</v>
      </c>
      <c r="K906" s="243">
        <v>0</v>
      </c>
      <c r="L906" s="243">
        <v>57</v>
      </c>
      <c r="M906" s="243" t="s">
        <v>74</v>
      </c>
      <c r="N906" s="243">
        <v>796</v>
      </c>
      <c r="O906" s="249">
        <v>1</v>
      </c>
      <c r="P906" s="249">
        <v>58</v>
      </c>
      <c r="Q906" s="249">
        <v>1008</v>
      </c>
      <c r="R906" s="410">
        <f t="shared" si="15"/>
        <v>1804</v>
      </c>
      <c r="S906" s="462">
        <v>810</v>
      </c>
      <c r="T906" s="387">
        <v>887</v>
      </c>
    </row>
    <row r="907" spans="1:20" x14ac:dyDescent="0.25">
      <c r="A907" s="387">
        <v>888</v>
      </c>
      <c r="B907" s="137"/>
      <c r="C907" s="137"/>
      <c r="D907" s="83" t="s">
        <v>1842</v>
      </c>
      <c r="E907" s="426" t="s">
        <v>1843</v>
      </c>
      <c r="F907" s="395">
        <v>2002</v>
      </c>
      <c r="G907" s="66" t="s">
        <v>7</v>
      </c>
      <c r="H907" s="395" t="s">
        <v>1256</v>
      </c>
      <c r="I907" s="395" t="s">
        <v>598</v>
      </c>
      <c r="J907" s="395" t="s">
        <v>592</v>
      </c>
      <c r="K907" s="243">
        <v>0</v>
      </c>
      <c r="L907" s="243">
        <v>55</v>
      </c>
      <c r="M907" s="243" t="s">
        <v>74</v>
      </c>
      <c r="N907" s="243">
        <v>820</v>
      </c>
      <c r="O907" s="249">
        <v>2</v>
      </c>
      <c r="P907" s="249" t="s">
        <v>138</v>
      </c>
      <c r="Q907" s="249">
        <v>984</v>
      </c>
      <c r="R907" s="410">
        <f t="shared" si="15"/>
        <v>1804</v>
      </c>
      <c r="S907" s="462">
        <v>810</v>
      </c>
      <c r="T907" s="387">
        <v>888</v>
      </c>
    </row>
    <row r="908" spans="1:20" x14ac:dyDescent="0.25">
      <c r="A908" s="387">
        <v>889</v>
      </c>
      <c r="B908" s="137"/>
      <c r="C908" s="137"/>
      <c r="D908" s="83" t="s">
        <v>673</v>
      </c>
      <c r="E908" s="426" t="s">
        <v>607</v>
      </c>
      <c r="F908" s="395">
        <v>2002</v>
      </c>
      <c r="G908" s="66" t="s">
        <v>7</v>
      </c>
      <c r="H908" s="395" t="s">
        <v>1256</v>
      </c>
      <c r="I908" s="395" t="s">
        <v>598</v>
      </c>
      <c r="J908" s="395" t="s">
        <v>592</v>
      </c>
      <c r="K908" s="243">
        <v>0</v>
      </c>
      <c r="L908" s="243">
        <v>56</v>
      </c>
      <c r="M908" s="243" t="s">
        <v>74</v>
      </c>
      <c r="N908" s="243">
        <v>808</v>
      </c>
      <c r="O908" s="249">
        <v>2</v>
      </c>
      <c r="P908" s="249" t="s">
        <v>14</v>
      </c>
      <c r="Q908" s="249">
        <v>996</v>
      </c>
      <c r="R908" s="410">
        <f t="shared" si="15"/>
        <v>1804</v>
      </c>
      <c r="S908" s="462">
        <v>810</v>
      </c>
      <c r="T908" s="387">
        <v>889</v>
      </c>
    </row>
    <row r="909" spans="1:20" x14ac:dyDescent="0.25">
      <c r="A909" s="387">
        <v>890</v>
      </c>
      <c r="B909" s="137"/>
      <c r="C909" s="137"/>
      <c r="D909" s="83" t="s">
        <v>1259</v>
      </c>
      <c r="E909" s="426" t="s">
        <v>1844</v>
      </c>
      <c r="F909" s="395">
        <v>2002</v>
      </c>
      <c r="G909" s="66" t="s">
        <v>7</v>
      </c>
      <c r="H909" s="395" t="s">
        <v>919</v>
      </c>
      <c r="I909" s="395" t="s">
        <v>598</v>
      </c>
      <c r="J909" s="395" t="s">
        <v>592</v>
      </c>
      <c r="K909" s="243">
        <v>0</v>
      </c>
      <c r="L909" s="243">
        <v>51</v>
      </c>
      <c r="M909" s="243">
        <v>43</v>
      </c>
      <c r="N909" s="243">
        <v>864</v>
      </c>
      <c r="O909" s="249">
        <v>2</v>
      </c>
      <c r="P909" s="249">
        <v>16</v>
      </c>
      <c r="Q909" s="249">
        <v>936</v>
      </c>
      <c r="R909" s="410">
        <f t="shared" si="15"/>
        <v>1800</v>
      </c>
      <c r="S909" s="462">
        <v>816</v>
      </c>
      <c r="T909" s="387">
        <v>890</v>
      </c>
    </row>
    <row r="910" spans="1:20" x14ac:dyDescent="0.25">
      <c r="A910" s="387">
        <v>891</v>
      </c>
      <c r="B910" s="137"/>
      <c r="C910" s="137"/>
      <c r="D910" s="83" t="s">
        <v>1845</v>
      </c>
      <c r="E910" s="426" t="s">
        <v>1846</v>
      </c>
      <c r="F910" s="395">
        <v>2003</v>
      </c>
      <c r="G910" s="66" t="s">
        <v>7</v>
      </c>
      <c r="H910" s="395" t="s">
        <v>654</v>
      </c>
      <c r="I910" s="395" t="s">
        <v>591</v>
      </c>
      <c r="J910" s="395" t="s">
        <v>592</v>
      </c>
      <c r="K910" s="243">
        <v>0</v>
      </c>
      <c r="L910" s="243">
        <v>55</v>
      </c>
      <c r="M910" s="243">
        <v>30</v>
      </c>
      <c r="N910" s="243">
        <v>820</v>
      </c>
      <c r="O910" s="249">
        <v>2</v>
      </c>
      <c r="P910" s="249" t="s">
        <v>116</v>
      </c>
      <c r="Q910" s="249">
        <v>980</v>
      </c>
      <c r="R910" s="410">
        <f t="shared" si="15"/>
        <v>1800</v>
      </c>
      <c r="S910" s="462">
        <v>816</v>
      </c>
      <c r="T910" s="387">
        <v>891</v>
      </c>
    </row>
    <row r="911" spans="1:20" x14ac:dyDescent="0.25">
      <c r="A911" s="387">
        <v>892</v>
      </c>
      <c r="B911" s="137"/>
      <c r="C911" s="137"/>
      <c r="D911" s="83" t="s">
        <v>1070</v>
      </c>
      <c r="E911" s="426" t="s">
        <v>1847</v>
      </c>
      <c r="F911" s="395">
        <v>2002</v>
      </c>
      <c r="G911" s="66" t="s">
        <v>7</v>
      </c>
      <c r="H911" s="395" t="s">
        <v>668</v>
      </c>
      <c r="I911" s="395" t="s">
        <v>591</v>
      </c>
      <c r="J911" s="395" t="s">
        <v>592</v>
      </c>
      <c r="K911" s="243">
        <v>0</v>
      </c>
      <c r="L911" s="243">
        <v>56</v>
      </c>
      <c r="M911" s="243">
        <v>44</v>
      </c>
      <c r="N911" s="243">
        <v>804</v>
      </c>
      <c r="O911" s="249">
        <v>2</v>
      </c>
      <c r="P911" s="249" t="s">
        <v>14</v>
      </c>
      <c r="Q911" s="249">
        <v>996</v>
      </c>
      <c r="R911" s="410">
        <f t="shared" si="15"/>
        <v>1800</v>
      </c>
      <c r="S911" s="462">
        <v>816</v>
      </c>
      <c r="T911" s="387">
        <v>892</v>
      </c>
    </row>
    <row r="912" spans="1:20" x14ac:dyDescent="0.25">
      <c r="A912" s="387">
        <v>893</v>
      </c>
      <c r="B912" s="137"/>
      <c r="C912" s="137"/>
      <c r="D912" s="83" t="s">
        <v>1015</v>
      </c>
      <c r="E912" s="426" t="s">
        <v>1848</v>
      </c>
      <c r="F912" s="395">
        <v>2002</v>
      </c>
      <c r="G912" s="66" t="s">
        <v>7</v>
      </c>
      <c r="H912" s="395" t="s">
        <v>1023</v>
      </c>
      <c r="I912" s="395" t="s">
        <v>598</v>
      </c>
      <c r="J912" s="395" t="s">
        <v>592</v>
      </c>
      <c r="K912" s="243">
        <v>0</v>
      </c>
      <c r="L912" s="243">
        <v>54</v>
      </c>
      <c r="M912" s="243">
        <v>16</v>
      </c>
      <c r="N912" s="243">
        <v>832</v>
      </c>
      <c r="O912" s="249">
        <v>2</v>
      </c>
      <c r="P912" s="249" t="s">
        <v>136</v>
      </c>
      <c r="Q912" s="249">
        <v>968</v>
      </c>
      <c r="R912" s="410">
        <f t="shared" ref="R912:R935" si="16">SUM(N912,Q912)</f>
        <v>1800</v>
      </c>
      <c r="S912" s="462">
        <v>816</v>
      </c>
      <c r="T912" s="387">
        <v>893</v>
      </c>
    </row>
    <row r="913" spans="1:20" x14ac:dyDescent="0.25">
      <c r="A913" s="387">
        <v>894</v>
      </c>
      <c r="B913" s="137"/>
      <c r="C913" s="137"/>
      <c r="D913" s="83" t="s">
        <v>1073</v>
      </c>
      <c r="E913" s="426" t="s">
        <v>1849</v>
      </c>
      <c r="F913" s="395">
        <v>2002</v>
      </c>
      <c r="G913" s="66" t="s">
        <v>7</v>
      </c>
      <c r="H913" s="395" t="s">
        <v>705</v>
      </c>
      <c r="I913" s="395" t="s">
        <v>598</v>
      </c>
      <c r="J913" s="395" t="s">
        <v>592</v>
      </c>
      <c r="K913" s="243">
        <v>0</v>
      </c>
      <c r="L913" s="243">
        <v>56</v>
      </c>
      <c r="M913" s="243">
        <v>70</v>
      </c>
      <c r="N913" s="243">
        <v>800</v>
      </c>
      <c r="O913" s="249">
        <v>2</v>
      </c>
      <c r="P913" s="249" t="s">
        <v>74</v>
      </c>
      <c r="Q913" s="249">
        <v>1000</v>
      </c>
      <c r="R913" s="410">
        <f t="shared" si="16"/>
        <v>1800</v>
      </c>
      <c r="S913" s="462">
        <v>816</v>
      </c>
      <c r="T913" s="387">
        <v>894</v>
      </c>
    </row>
    <row r="914" spans="1:20" x14ac:dyDescent="0.25">
      <c r="A914" s="387">
        <v>895</v>
      </c>
      <c r="B914" s="137"/>
      <c r="C914" s="137"/>
      <c r="D914" s="83" t="s">
        <v>1850</v>
      </c>
      <c r="E914" s="426" t="s">
        <v>1851</v>
      </c>
      <c r="F914" s="395">
        <v>2003</v>
      </c>
      <c r="G914" s="66" t="s">
        <v>7</v>
      </c>
      <c r="H914" s="395" t="s">
        <v>1248</v>
      </c>
      <c r="I914" s="395" t="s">
        <v>598</v>
      </c>
      <c r="J914" s="395" t="s">
        <v>592</v>
      </c>
      <c r="K914" s="243">
        <v>0</v>
      </c>
      <c r="L914" s="243">
        <v>49</v>
      </c>
      <c r="M914" s="243">
        <v>10</v>
      </c>
      <c r="N914" s="243">
        <v>892</v>
      </c>
      <c r="O914" s="249">
        <v>2</v>
      </c>
      <c r="P914" s="249">
        <v>23</v>
      </c>
      <c r="Q914" s="249">
        <v>908</v>
      </c>
      <c r="R914" s="410">
        <f t="shared" si="16"/>
        <v>1800</v>
      </c>
      <c r="S914" s="462">
        <v>816</v>
      </c>
      <c r="T914" s="387">
        <v>895</v>
      </c>
    </row>
    <row r="915" spans="1:20" x14ac:dyDescent="0.25">
      <c r="A915" s="387">
        <v>896</v>
      </c>
      <c r="B915" s="137"/>
      <c r="C915" s="137"/>
      <c r="D915" s="83" t="s">
        <v>1088</v>
      </c>
      <c r="E915" s="426" t="s">
        <v>1852</v>
      </c>
      <c r="F915" s="395">
        <v>2003</v>
      </c>
      <c r="G915" s="66" t="s">
        <v>7</v>
      </c>
      <c r="H915" s="395" t="s">
        <v>1256</v>
      </c>
      <c r="I915" s="395" t="s">
        <v>598</v>
      </c>
      <c r="J915" s="395" t="s">
        <v>592</v>
      </c>
      <c r="K915" s="243">
        <v>0</v>
      </c>
      <c r="L915" s="243">
        <v>53</v>
      </c>
      <c r="M915" s="243" t="s">
        <v>74</v>
      </c>
      <c r="N915" s="243">
        <v>844</v>
      </c>
      <c r="O915" s="249">
        <v>2</v>
      </c>
      <c r="P915" s="249">
        <v>11</v>
      </c>
      <c r="Q915" s="249">
        <v>956</v>
      </c>
      <c r="R915" s="410">
        <f t="shared" si="16"/>
        <v>1800</v>
      </c>
      <c r="S915" s="462">
        <v>816</v>
      </c>
      <c r="T915" s="387">
        <v>896</v>
      </c>
    </row>
    <row r="916" spans="1:20" x14ac:dyDescent="0.25">
      <c r="A916" s="387">
        <v>897</v>
      </c>
      <c r="B916" s="137"/>
      <c r="C916" s="137"/>
      <c r="D916" s="83" t="s">
        <v>1262</v>
      </c>
      <c r="E916" s="426" t="s">
        <v>977</v>
      </c>
      <c r="F916" s="395">
        <v>2003</v>
      </c>
      <c r="G916" s="66" t="s">
        <v>7</v>
      </c>
      <c r="H916" s="395" t="s">
        <v>671</v>
      </c>
      <c r="I916" s="395" t="s">
        <v>591</v>
      </c>
      <c r="J916" s="395" t="s">
        <v>592</v>
      </c>
      <c r="K916" s="243">
        <v>0</v>
      </c>
      <c r="L916" s="243">
        <v>58</v>
      </c>
      <c r="M916" s="243">
        <v>56</v>
      </c>
      <c r="N916" s="243">
        <v>780</v>
      </c>
      <c r="O916" s="249">
        <v>1</v>
      </c>
      <c r="P916" s="249">
        <v>55</v>
      </c>
      <c r="Q916" s="249">
        <v>1020</v>
      </c>
      <c r="R916" s="410">
        <f t="shared" si="16"/>
        <v>1800</v>
      </c>
      <c r="S916" s="462">
        <v>816</v>
      </c>
      <c r="T916" s="387">
        <v>897</v>
      </c>
    </row>
    <row r="917" spans="1:20" x14ac:dyDescent="0.25">
      <c r="A917" s="387">
        <v>898</v>
      </c>
      <c r="B917" s="137"/>
      <c r="C917" s="137"/>
      <c r="D917" s="83" t="s">
        <v>299</v>
      </c>
      <c r="E917" s="426" t="s">
        <v>1853</v>
      </c>
      <c r="F917" s="395">
        <v>2003</v>
      </c>
      <c r="G917" s="66" t="s">
        <v>7</v>
      </c>
      <c r="H917" s="395" t="s">
        <v>1216</v>
      </c>
      <c r="I917" s="395" t="s">
        <v>605</v>
      </c>
      <c r="J917" s="395" t="s">
        <v>592</v>
      </c>
      <c r="K917" s="243">
        <v>0</v>
      </c>
      <c r="L917" s="243">
        <v>48</v>
      </c>
      <c r="M917" s="243">
        <v>80</v>
      </c>
      <c r="N917" s="243">
        <v>896</v>
      </c>
      <c r="O917" s="249">
        <v>2</v>
      </c>
      <c r="P917" s="249">
        <v>25</v>
      </c>
      <c r="Q917" s="249">
        <v>900</v>
      </c>
      <c r="R917" s="410">
        <f t="shared" si="16"/>
        <v>1796</v>
      </c>
      <c r="S917" s="462">
        <v>824</v>
      </c>
      <c r="T917" s="387">
        <v>898</v>
      </c>
    </row>
    <row r="918" spans="1:20" x14ac:dyDescent="0.25">
      <c r="A918" s="387">
        <v>899</v>
      </c>
      <c r="B918" s="137"/>
      <c r="C918" s="137"/>
      <c r="D918" s="83" t="s">
        <v>1854</v>
      </c>
      <c r="E918" s="426" t="s">
        <v>1855</v>
      </c>
      <c r="F918" s="395">
        <v>2002</v>
      </c>
      <c r="G918" s="66" t="s">
        <v>7</v>
      </c>
      <c r="H918" s="395" t="s">
        <v>689</v>
      </c>
      <c r="I918" s="395" t="s">
        <v>598</v>
      </c>
      <c r="J918" s="395" t="s">
        <v>592</v>
      </c>
      <c r="K918" s="243">
        <v>0</v>
      </c>
      <c r="L918" s="243">
        <v>52</v>
      </c>
      <c r="M918" s="243" t="s">
        <v>74</v>
      </c>
      <c r="N918" s="243">
        <v>856</v>
      </c>
      <c r="O918" s="249">
        <v>2</v>
      </c>
      <c r="P918" s="249">
        <v>15</v>
      </c>
      <c r="Q918" s="249">
        <v>940</v>
      </c>
      <c r="R918" s="410">
        <f t="shared" si="16"/>
        <v>1796</v>
      </c>
      <c r="S918" s="462">
        <v>824</v>
      </c>
      <c r="T918" s="387">
        <v>899</v>
      </c>
    </row>
    <row r="919" spans="1:20" x14ac:dyDescent="0.25">
      <c r="A919" s="387">
        <v>900</v>
      </c>
      <c r="B919" s="137"/>
      <c r="C919" s="137"/>
      <c r="D919" s="83" t="s">
        <v>1856</v>
      </c>
      <c r="E919" s="426" t="s">
        <v>1857</v>
      </c>
      <c r="F919" s="395">
        <v>2002</v>
      </c>
      <c r="G919" s="66" t="s">
        <v>7</v>
      </c>
      <c r="H919" s="395" t="s">
        <v>590</v>
      </c>
      <c r="I919" s="395" t="s">
        <v>591</v>
      </c>
      <c r="J919" s="395" t="s">
        <v>592</v>
      </c>
      <c r="K919" s="243">
        <v>0</v>
      </c>
      <c r="L919" s="243">
        <v>57</v>
      </c>
      <c r="M919" s="243">
        <v>89</v>
      </c>
      <c r="N919" s="243">
        <v>788</v>
      </c>
      <c r="O919" s="249">
        <v>1</v>
      </c>
      <c r="P919" s="249">
        <v>58</v>
      </c>
      <c r="Q919" s="249">
        <v>1008</v>
      </c>
      <c r="R919" s="410">
        <f t="shared" si="16"/>
        <v>1796</v>
      </c>
      <c r="S919" s="462">
        <v>824</v>
      </c>
      <c r="T919" s="387">
        <v>900</v>
      </c>
    </row>
    <row r="920" spans="1:20" x14ac:dyDescent="0.25">
      <c r="A920" s="387">
        <v>901</v>
      </c>
      <c r="B920" s="137"/>
      <c r="C920" s="137"/>
      <c r="D920" s="83" t="s">
        <v>940</v>
      </c>
      <c r="E920" s="426" t="s">
        <v>1858</v>
      </c>
      <c r="F920" s="395">
        <v>2002</v>
      </c>
      <c r="G920" s="66" t="s">
        <v>7</v>
      </c>
      <c r="H920" s="395" t="s">
        <v>1050</v>
      </c>
      <c r="I920" s="395" t="s">
        <v>591</v>
      </c>
      <c r="J920" s="395" t="s">
        <v>592</v>
      </c>
      <c r="K920" s="243">
        <v>0</v>
      </c>
      <c r="L920" s="243">
        <v>51</v>
      </c>
      <c r="M920" s="243">
        <v>80</v>
      </c>
      <c r="N920" s="243">
        <v>860</v>
      </c>
      <c r="O920" s="249">
        <v>2</v>
      </c>
      <c r="P920" s="249">
        <v>16</v>
      </c>
      <c r="Q920" s="249">
        <v>936</v>
      </c>
      <c r="R920" s="410">
        <f t="shared" si="16"/>
        <v>1796</v>
      </c>
      <c r="S920" s="462">
        <v>824</v>
      </c>
      <c r="T920" s="387">
        <v>901</v>
      </c>
    </row>
    <row r="921" spans="1:20" x14ac:dyDescent="0.25">
      <c r="A921" s="387">
        <v>902</v>
      </c>
      <c r="B921" s="137"/>
      <c r="C921" s="137"/>
      <c r="D921" s="83" t="s">
        <v>628</v>
      </c>
      <c r="E921" s="426" t="s">
        <v>1447</v>
      </c>
      <c r="F921" s="395">
        <v>2003</v>
      </c>
      <c r="G921" s="66" t="s">
        <v>7</v>
      </c>
      <c r="H921" s="395" t="s">
        <v>949</v>
      </c>
      <c r="I921" s="395" t="s">
        <v>605</v>
      </c>
      <c r="J921" s="395" t="s">
        <v>592</v>
      </c>
      <c r="K921" s="243">
        <v>0</v>
      </c>
      <c r="L921" s="243">
        <v>58</v>
      </c>
      <c r="M921" s="243" t="s">
        <v>62</v>
      </c>
      <c r="N921" s="243">
        <v>784</v>
      </c>
      <c r="O921" s="249">
        <v>1</v>
      </c>
      <c r="P921" s="249">
        <v>57</v>
      </c>
      <c r="Q921" s="249">
        <v>1012</v>
      </c>
      <c r="R921" s="410">
        <f t="shared" si="16"/>
        <v>1796</v>
      </c>
      <c r="S921" s="462">
        <v>824</v>
      </c>
      <c r="T921" s="387">
        <v>902</v>
      </c>
    </row>
    <row r="922" spans="1:20" x14ac:dyDescent="0.25">
      <c r="A922" s="387">
        <v>903</v>
      </c>
      <c r="B922" s="137"/>
      <c r="C922" s="137"/>
      <c r="D922" s="83" t="s">
        <v>780</v>
      </c>
      <c r="E922" s="426" t="s">
        <v>1859</v>
      </c>
      <c r="F922" s="395">
        <v>2003</v>
      </c>
      <c r="G922" s="66" t="s">
        <v>7</v>
      </c>
      <c r="H922" s="395" t="s">
        <v>1126</v>
      </c>
      <c r="I922" s="395" t="s">
        <v>591</v>
      </c>
      <c r="J922" s="395" t="s">
        <v>592</v>
      </c>
      <c r="K922" s="243">
        <v>0</v>
      </c>
      <c r="L922" s="243">
        <v>56</v>
      </c>
      <c r="M922" s="243">
        <v>33</v>
      </c>
      <c r="N922" s="243">
        <v>804</v>
      </c>
      <c r="O922" s="249">
        <v>2</v>
      </c>
      <c r="P922" s="249" t="s">
        <v>62</v>
      </c>
      <c r="Q922" s="249">
        <v>992</v>
      </c>
      <c r="R922" s="410">
        <f t="shared" si="16"/>
        <v>1796</v>
      </c>
      <c r="S922" s="462">
        <v>824</v>
      </c>
      <c r="T922" s="387">
        <v>903</v>
      </c>
    </row>
    <row r="923" spans="1:20" x14ac:dyDescent="0.25">
      <c r="A923" s="387">
        <v>904</v>
      </c>
      <c r="B923" s="137"/>
      <c r="C923" s="137"/>
      <c r="D923" s="83" t="s">
        <v>301</v>
      </c>
      <c r="E923" s="426" t="s">
        <v>1860</v>
      </c>
      <c r="F923" s="395">
        <v>2003</v>
      </c>
      <c r="G923" s="66" t="s">
        <v>7</v>
      </c>
      <c r="H923" s="395" t="s">
        <v>668</v>
      </c>
      <c r="I923" s="395" t="s">
        <v>591</v>
      </c>
      <c r="J923" s="395" t="s">
        <v>592</v>
      </c>
      <c r="K923" s="243">
        <v>0</v>
      </c>
      <c r="L923" s="243">
        <v>57</v>
      </c>
      <c r="M923" s="243">
        <v>24</v>
      </c>
      <c r="N923" s="243">
        <v>796</v>
      </c>
      <c r="O923" s="249">
        <v>2</v>
      </c>
      <c r="P923" s="249" t="s">
        <v>74</v>
      </c>
      <c r="Q923" s="249">
        <v>1000</v>
      </c>
      <c r="R923" s="410">
        <f t="shared" si="16"/>
        <v>1796</v>
      </c>
      <c r="S923" s="462">
        <v>824</v>
      </c>
      <c r="T923" s="387">
        <v>904</v>
      </c>
    </row>
    <row r="924" spans="1:20" x14ac:dyDescent="0.25">
      <c r="A924" s="387">
        <v>905</v>
      </c>
      <c r="B924" s="137"/>
      <c r="C924" s="122"/>
      <c r="D924" s="439" t="s">
        <v>571</v>
      </c>
      <c r="E924" s="439"/>
      <c r="F924" s="67">
        <v>2003</v>
      </c>
      <c r="G924" s="67" t="s">
        <v>476</v>
      </c>
      <c r="H924" s="413" t="s">
        <v>480</v>
      </c>
      <c r="I924" s="83" t="s">
        <v>478</v>
      </c>
      <c r="J924" s="66" t="s">
        <v>479</v>
      </c>
      <c r="K924" s="243" t="s">
        <v>105</v>
      </c>
      <c r="L924" s="243" t="s">
        <v>179</v>
      </c>
      <c r="M924" s="243" t="s">
        <v>61</v>
      </c>
      <c r="N924" s="370">
        <v>924</v>
      </c>
      <c r="O924" s="249" t="s">
        <v>110</v>
      </c>
      <c r="P924" s="249" t="s">
        <v>70</v>
      </c>
      <c r="Q924" s="371">
        <v>868</v>
      </c>
      <c r="R924" s="373">
        <f t="shared" si="16"/>
        <v>1792</v>
      </c>
      <c r="S924" s="409">
        <v>62</v>
      </c>
      <c r="T924" s="387">
        <v>905</v>
      </c>
    </row>
    <row r="925" spans="1:20" x14ac:dyDescent="0.25">
      <c r="A925" s="387">
        <v>906</v>
      </c>
      <c r="B925" s="137"/>
      <c r="C925" s="137"/>
      <c r="D925" s="83" t="s">
        <v>811</v>
      </c>
      <c r="E925" s="426" t="s">
        <v>1861</v>
      </c>
      <c r="F925" s="395">
        <v>2003</v>
      </c>
      <c r="G925" s="66" t="s">
        <v>7</v>
      </c>
      <c r="H925" s="395" t="s">
        <v>1487</v>
      </c>
      <c r="I925" s="395" t="s">
        <v>598</v>
      </c>
      <c r="J925" s="395" t="s">
        <v>592</v>
      </c>
      <c r="K925" s="243">
        <v>0</v>
      </c>
      <c r="L925" s="243">
        <v>49</v>
      </c>
      <c r="M925" s="243" t="s">
        <v>74</v>
      </c>
      <c r="N925" s="243">
        <v>892</v>
      </c>
      <c r="O925" s="249">
        <v>2</v>
      </c>
      <c r="P925" s="249">
        <v>25</v>
      </c>
      <c r="Q925" s="249">
        <v>900</v>
      </c>
      <c r="R925" s="410">
        <f t="shared" si="16"/>
        <v>1792</v>
      </c>
      <c r="S925" s="462">
        <v>831</v>
      </c>
      <c r="T925" s="387">
        <v>906</v>
      </c>
    </row>
    <row r="926" spans="1:20" x14ac:dyDescent="0.25">
      <c r="A926" s="387">
        <v>907</v>
      </c>
      <c r="B926" s="137"/>
      <c r="C926" s="137"/>
      <c r="D926" s="83" t="s">
        <v>1862</v>
      </c>
      <c r="E926" s="426" t="s">
        <v>1247</v>
      </c>
      <c r="F926" s="395">
        <v>2002</v>
      </c>
      <c r="G926" s="66" t="s">
        <v>7</v>
      </c>
      <c r="H926" s="395" t="s">
        <v>1863</v>
      </c>
      <c r="I926" s="395" t="s">
        <v>766</v>
      </c>
      <c r="J926" s="395" t="s">
        <v>683</v>
      </c>
      <c r="K926" s="243">
        <v>0</v>
      </c>
      <c r="L926" s="243">
        <v>57</v>
      </c>
      <c r="M926" s="243">
        <v>30</v>
      </c>
      <c r="N926" s="243">
        <v>796</v>
      </c>
      <c r="O926" s="249">
        <v>2</v>
      </c>
      <c r="P926" s="249" t="s">
        <v>14</v>
      </c>
      <c r="Q926" s="249">
        <v>996</v>
      </c>
      <c r="R926" s="410">
        <f t="shared" si="16"/>
        <v>1792</v>
      </c>
      <c r="S926" s="462">
        <v>831</v>
      </c>
      <c r="T926" s="387">
        <v>907</v>
      </c>
    </row>
    <row r="927" spans="1:20" x14ac:dyDescent="0.25">
      <c r="A927" s="387">
        <v>908</v>
      </c>
      <c r="B927" s="137"/>
      <c r="C927" s="137"/>
      <c r="D927" s="83" t="s">
        <v>811</v>
      </c>
      <c r="E927" s="426" t="s">
        <v>1864</v>
      </c>
      <c r="F927" s="395">
        <v>2002</v>
      </c>
      <c r="G927" s="66" t="s">
        <v>7</v>
      </c>
      <c r="H927" s="395" t="s">
        <v>1062</v>
      </c>
      <c r="I927" s="395" t="s">
        <v>591</v>
      </c>
      <c r="J927" s="395" t="s">
        <v>592</v>
      </c>
      <c r="K927" s="243">
        <v>0</v>
      </c>
      <c r="L927" s="243">
        <v>49</v>
      </c>
      <c r="M927" s="243">
        <v>17</v>
      </c>
      <c r="N927" s="243">
        <v>892</v>
      </c>
      <c r="O927" s="249">
        <v>2</v>
      </c>
      <c r="P927" s="249">
        <v>25</v>
      </c>
      <c r="Q927" s="249">
        <v>900</v>
      </c>
      <c r="R927" s="410">
        <f t="shared" si="16"/>
        <v>1792</v>
      </c>
      <c r="S927" s="462">
        <v>831</v>
      </c>
      <c r="T927" s="387">
        <v>908</v>
      </c>
    </row>
    <row r="928" spans="1:20" x14ac:dyDescent="0.25">
      <c r="A928" s="387">
        <v>909</v>
      </c>
      <c r="B928" s="137"/>
      <c r="C928" s="137"/>
      <c r="D928" s="83" t="s">
        <v>1037</v>
      </c>
      <c r="E928" s="426" t="s">
        <v>1865</v>
      </c>
      <c r="F928" s="395">
        <v>2002</v>
      </c>
      <c r="G928" s="66" t="s">
        <v>7</v>
      </c>
      <c r="H928" s="395" t="s">
        <v>689</v>
      </c>
      <c r="I928" s="395" t="s">
        <v>598</v>
      </c>
      <c r="J928" s="395" t="s">
        <v>592</v>
      </c>
      <c r="K928" s="243">
        <v>0</v>
      </c>
      <c r="L928" s="243">
        <v>55</v>
      </c>
      <c r="M928" s="243" t="s">
        <v>74</v>
      </c>
      <c r="N928" s="243">
        <v>820</v>
      </c>
      <c r="O928" s="249">
        <v>2</v>
      </c>
      <c r="P928" s="249" t="s">
        <v>112</v>
      </c>
      <c r="Q928" s="249">
        <v>972</v>
      </c>
      <c r="R928" s="410">
        <f t="shared" si="16"/>
        <v>1792</v>
      </c>
      <c r="S928" s="462">
        <v>831</v>
      </c>
      <c r="T928" s="387">
        <v>909</v>
      </c>
    </row>
    <row r="929" spans="1:20" x14ac:dyDescent="0.25">
      <c r="A929" s="387">
        <v>910</v>
      </c>
      <c r="B929" s="137"/>
      <c r="C929" s="137"/>
      <c r="D929" s="83" t="s">
        <v>1866</v>
      </c>
      <c r="E929" s="426" t="s">
        <v>1867</v>
      </c>
      <c r="F929" s="395">
        <v>2003</v>
      </c>
      <c r="G929" s="66" t="s">
        <v>7</v>
      </c>
      <c r="H929" s="395" t="s">
        <v>1256</v>
      </c>
      <c r="I929" s="395" t="s">
        <v>598</v>
      </c>
      <c r="J929" s="395" t="s">
        <v>592</v>
      </c>
      <c r="K929" s="243">
        <v>0</v>
      </c>
      <c r="L929" s="243">
        <v>55</v>
      </c>
      <c r="M929" s="243" t="s">
        <v>74</v>
      </c>
      <c r="N929" s="243">
        <v>820</v>
      </c>
      <c r="O929" s="249">
        <v>2</v>
      </c>
      <c r="P929" s="249" t="s">
        <v>112</v>
      </c>
      <c r="Q929" s="249">
        <v>972</v>
      </c>
      <c r="R929" s="410">
        <f t="shared" si="16"/>
        <v>1792</v>
      </c>
      <c r="S929" s="462">
        <v>831</v>
      </c>
      <c r="T929" s="387">
        <v>910</v>
      </c>
    </row>
    <row r="930" spans="1:20" x14ac:dyDescent="0.25">
      <c r="A930" s="387">
        <v>911</v>
      </c>
      <c r="B930" s="137"/>
      <c r="C930" s="137"/>
      <c r="D930" s="83" t="s">
        <v>819</v>
      </c>
      <c r="E930" s="426" t="s">
        <v>1868</v>
      </c>
      <c r="F930" s="395">
        <v>2002</v>
      </c>
      <c r="G930" s="66" t="s">
        <v>7</v>
      </c>
      <c r="H930" s="395" t="s">
        <v>1248</v>
      </c>
      <c r="I930" s="395" t="s">
        <v>598</v>
      </c>
      <c r="J930" s="395" t="s">
        <v>592</v>
      </c>
      <c r="K930" s="243">
        <v>0</v>
      </c>
      <c r="L930" s="243">
        <v>49</v>
      </c>
      <c r="M930" s="243">
        <v>90</v>
      </c>
      <c r="N930" s="243">
        <v>884</v>
      </c>
      <c r="O930" s="249">
        <v>2</v>
      </c>
      <c r="P930" s="249">
        <v>24</v>
      </c>
      <c r="Q930" s="249">
        <v>904</v>
      </c>
      <c r="R930" s="410">
        <f t="shared" si="16"/>
        <v>1788</v>
      </c>
      <c r="S930" s="462">
        <v>836</v>
      </c>
      <c r="T930" s="387">
        <v>911</v>
      </c>
    </row>
    <row r="931" spans="1:20" x14ac:dyDescent="0.25">
      <c r="A931" s="387">
        <v>912</v>
      </c>
      <c r="B931" s="137"/>
      <c r="C931" s="137"/>
      <c r="D931" s="83" t="s">
        <v>889</v>
      </c>
      <c r="E931" s="426" t="s">
        <v>1869</v>
      </c>
      <c r="F931" s="395">
        <v>2002</v>
      </c>
      <c r="G931" s="66" t="s">
        <v>7</v>
      </c>
      <c r="H931" s="395" t="s">
        <v>1870</v>
      </c>
      <c r="I931" s="395" t="s">
        <v>766</v>
      </c>
      <c r="J931" s="395" t="s">
        <v>683</v>
      </c>
      <c r="K931" s="243">
        <v>0</v>
      </c>
      <c r="L931" s="243">
        <v>53</v>
      </c>
      <c r="M931" s="243">
        <v>26</v>
      </c>
      <c r="N931" s="243">
        <v>844</v>
      </c>
      <c r="O931" s="249">
        <v>2</v>
      </c>
      <c r="P931" s="249">
        <v>14</v>
      </c>
      <c r="Q931" s="249">
        <v>944</v>
      </c>
      <c r="R931" s="410">
        <f t="shared" si="16"/>
        <v>1788</v>
      </c>
      <c r="S931" s="462">
        <v>836</v>
      </c>
      <c r="T931" s="387">
        <v>912</v>
      </c>
    </row>
    <row r="932" spans="1:20" x14ac:dyDescent="0.25">
      <c r="A932" s="387">
        <v>913</v>
      </c>
      <c r="B932" s="137"/>
      <c r="C932" s="137"/>
      <c r="D932" s="83" t="s">
        <v>1871</v>
      </c>
      <c r="E932" s="426" t="s">
        <v>1872</v>
      </c>
      <c r="F932" s="395">
        <v>2003</v>
      </c>
      <c r="G932" s="66" t="s">
        <v>7</v>
      </c>
      <c r="H932" s="395" t="s">
        <v>1444</v>
      </c>
      <c r="I932" s="395" t="s">
        <v>591</v>
      </c>
      <c r="J932" s="395" t="s">
        <v>592</v>
      </c>
      <c r="K932" s="243">
        <v>0</v>
      </c>
      <c r="L932" s="243">
        <v>47</v>
      </c>
      <c r="M932" s="243">
        <v>72</v>
      </c>
      <c r="N932" s="243">
        <v>908</v>
      </c>
      <c r="O932" s="249">
        <v>2</v>
      </c>
      <c r="P932" s="249">
        <v>30</v>
      </c>
      <c r="Q932" s="249">
        <v>880</v>
      </c>
      <c r="R932" s="410">
        <f t="shared" si="16"/>
        <v>1788</v>
      </c>
      <c r="S932" s="462">
        <v>836</v>
      </c>
      <c r="T932" s="387">
        <v>913</v>
      </c>
    </row>
    <row r="933" spans="1:20" x14ac:dyDescent="0.25">
      <c r="A933" s="387">
        <v>914</v>
      </c>
      <c r="B933" s="137"/>
      <c r="C933" s="137"/>
      <c r="D933" s="83" t="s">
        <v>1208</v>
      </c>
      <c r="E933" s="426" t="s">
        <v>1873</v>
      </c>
      <c r="F933" s="395">
        <v>2003</v>
      </c>
      <c r="G933" s="66" t="s">
        <v>7</v>
      </c>
      <c r="H933" s="395" t="s">
        <v>1324</v>
      </c>
      <c r="I933" s="395" t="s">
        <v>591</v>
      </c>
      <c r="J933" s="395" t="s">
        <v>592</v>
      </c>
      <c r="K933" s="243">
        <v>0</v>
      </c>
      <c r="L933" s="243">
        <v>56</v>
      </c>
      <c r="M933" s="243">
        <v>78</v>
      </c>
      <c r="N933" s="243">
        <v>800</v>
      </c>
      <c r="O933" s="249">
        <v>2</v>
      </c>
      <c r="P933" s="249" t="s">
        <v>108</v>
      </c>
      <c r="Q933" s="249">
        <v>988</v>
      </c>
      <c r="R933" s="410">
        <f t="shared" si="16"/>
        <v>1788</v>
      </c>
      <c r="S933" s="462">
        <v>836</v>
      </c>
      <c r="T933" s="387">
        <v>914</v>
      </c>
    </row>
    <row r="934" spans="1:20" x14ac:dyDescent="0.25">
      <c r="A934" s="387">
        <v>915</v>
      </c>
      <c r="B934" s="137"/>
      <c r="C934" s="137"/>
      <c r="D934" s="83" t="s">
        <v>279</v>
      </c>
      <c r="E934" s="426" t="s">
        <v>1874</v>
      </c>
      <c r="F934" s="395">
        <v>2002</v>
      </c>
      <c r="G934" s="66" t="s">
        <v>7</v>
      </c>
      <c r="H934" s="395" t="s">
        <v>1266</v>
      </c>
      <c r="I934" s="395" t="s">
        <v>605</v>
      </c>
      <c r="J934" s="395" t="s">
        <v>592</v>
      </c>
      <c r="K934" s="243">
        <v>0</v>
      </c>
      <c r="L934" s="243">
        <v>52</v>
      </c>
      <c r="M934" s="243">
        <v>63</v>
      </c>
      <c r="N934" s="243">
        <v>852</v>
      </c>
      <c r="O934" s="249">
        <v>2</v>
      </c>
      <c r="P934" s="249">
        <v>16</v>
      </c>
      <c r="Q934" s="249">
        <v>936</v>
      </c>
      <c r="R934" s="410">
        <f t="shared" si="16"/>
        <v>1788</v>
      </c>
      <c r="S934" s="462">
        <v>836</v>
      </c>
      <c r="T934" s="387">
        <v>915</v>
      </c>
    </row>
    <row r="935" spans="1:20" x14ac:dyDescent="0.25">
      <c r="A935" s="387">
        <v>916</v>
      </c>
      <c r="B935" s="137"/>
      <c r="C935" s="137"/>
      <c r="D935" s="83" t="s">
        <v>375</v>
      </c>
      <c r="E935" s="426" t="s">
        <v>1875</v>
      </c>
      <c r="F935" s="395">
        <v>2002</v>
      </c>
      <c r="G935" s="66" t="s">
        <v>7</v>
      </c>
      <c r="H935" s="395" t="s">
        <v>1444</v>
      </c>
      <c r="I935" s="395" t="s">
        <v>591</v>
      </c>
      <c r="J935" s="395" t="s">
        <v>592</v>
      </c>
      <c r="K935" s="243">
        <v>0</v>
      </c>
      <c r="L935" s="243">
        <v>47</v>
      </c>
      <c r="M935" s="243">
        <v>98</v>
      </c>
      <c r="N935" s="243">
        <v>908</v>
      </c>
      <c r="O935" s="249">
        <v>2</v>
      </c>
      <c r="P935" s="249">
        <v>30</v>
      </c>
      <c r="Q935" s="249">
        <v>880</v>
      </c>
      <c r="R935" s="410">
        <f t="shared" si="16"/>
        <v>1788</v>
      </c>
      <c r="S935" s="462">
        <v>836</v>
      </c>
      <c r="T935" s="387">
        <v>916</v>
      </c>
    </row>
    <row r="936" spans="1:20" x14ac:dyDescent="0.25">
      <c r="A936" s="387">
        <v>917</v>
      </c>
      <c r="B936" s="137"/>
      <c r="C936" s="122"/>
      <c r="D936" s="82" t="s">
        <v>496</v>
      </c>
      <c r="E936" s="82" t="s">
        <v>497</v>
      </c>
      <c r="F936" s="67">
        <v>2003</v>
      </c>
      <c r="G936" s="67" t="s">
        <v>475</v>
      </c>
      <c r="H936" s="68" t="s">
        <v>487</v>
      </c>
      <c r="I936" s="68" t="s">
        <v>224</v>
      </c>
      <c r="J936" s="66" t="s">
        <v>474</v>
      </c>
      <c r="K936" s="243" t="s">
        <v>105</v>
      </c>
      <c r="L936" s="243" t="s">
        <v>71</v>
      </c>
      <c r="M936" s="243" t="s">
        <v>74</v>
      </c>
      <c r="N936" s="356">
        <v>796</v>
      </c>
      <c r="O936" s="249" t="s">
        <v>110</v>
      </c>
      <c r="P936" s="249" t="s">
        <v>108</v>
      </c>
      <c r="Q936" s="357">
        <v>988</v>
      </c>
      <c r="R936" s="373">
        <f>Q936+N936</f>
        <v>1784</v>
      </c>
      <c r="S936" s="476">
        <v>4</v>
      </c>
      <c r="T936" s="387">
        <v>917</v>
      </c>
    </row>
    <row r="937" spans="1:20" x14ac:dyDescent="0.25">
      <c r="A937" s="387">
        <v>918</v>
      </c>
      <c r="B937" s="137"/>
      <c r="C937" s="137"/>
      <c r="D937" s="83" t="s">
        <v>1155</v>
      </c>
      <c r="E937" s="426" t="s">
        <v>1876</v>
      </c>
      <c r="F937" s="395">
        <v>2002</v>
      </c>
      <c r="G937" s="66" t="s">
        <v>7</v>
      </c>
      <c r="H937" s="395" t="s">
        <v>1536</v>
      </c>
      <c r="I937" s="395" t="s">
        <v>605</v>
      </c>
      <c r="J937" s="395" t="s">
        <v>592</v>
      </c>
      <c r="K937" s="243">
        <v>0</v>
      </c>
      <c r="L937" s="243">
        <v>50</v>
      </c>
      <c r="M937" s="243">
        <v>64</v>
      </c>
      <c r="N937" s="243">
        <v>876</v>
      </c>
      <c r="O937" s="249">
        <v>2</v>
      </c>
      <c r="P937" s="249">
        <v>23</v>
      </c>
      <c r="Q937" s="249">
        <v>908</v>
      </c>
      <c r="R937" s="410">
        <f t="shared" ref="R937:R968" si="17">SUM(N937,Q937)</f>
        <v>1784</v>
      </c>
      <c r="S937" s="462">
        <v>842</v>
      </c>
      <c r="T937" s="387">
        <v>918</v>
      </c>
    </row>
    <row r="938" spans="1:20" x14ac:dyDescent="0.25">
      <c r="A938" s="387">
        <v>919</v>
      </c>
      <c r="B938" s="137"/>
      <c r="C938" s="137"/>
      <c r="D938" s="83" t="s">
        <v>1181</v>
      </c>
      <c r="E938" s="426" t="s">
        <v>379</v>
      </c>
      <c r="F938" s="395">
        <v>2002</v>
      </c>
      <c r="G938" s="66" t="s">
        <v>7</v>
      </c>
      <c r="H938" s="395" t="s">
        <v>1222</v>
      </c>
      <c r="I938" s="395" t="s">
        <v>605</v>
      </c>
      <c r="J938" s="395" t="s">
        <v>592</v>
      </c>
      <c r="K938" s="243">
        <v>1</v>
      </c>
      <c r="L938" s="243" t="s">
        <v>74</v>
      </c>
      <c r="M938" s="243" t="s">
        <v>74</v>
      </c>
      <c r="N938" s="243">
        <v>760</v>
      </c>
      <c r="O938" s="249">
        <v>1</v>
      </c>
      <c r="P938" s="249">
        <v>54</v>
      </c>
      <c r="Q938" s="249">
        <v>1024</v>
      </c>
      <c r="R938" s="410">
        <f t="shared" si="17"/>
        <v>1784</v>
      </c>
      <c r="S938" s="462">
        <v>842</v>
      </c>
      <c r="T938" s="387">
        <v>919</v>
      </c>
    </row>
    <row r="939" spans="1:20" x14ac:dyDescent="0.25">
      <c r="A939" s="387">
        <v>920</v>
      </c>
      <c r="B939" s="137"/>
      <c r="C939" s="137"/>
      <c r="D939" s="83" t="s">
        <v>1877</v>
      </c>
      <c r="E939" s="426" t="s">
        <v>1878</v>
      </c>
      <c r="F939" s="395">
        <v>2002</v>
      </c>
      <c r="G939" s="66" t="s">
        <v>7</v>
      </c>
      <c r="H939" s="395" t="s">
        <v>619</v>
      </c>
      <c r="I939" s="395" t="s">
        <v>591</v>
      </c>
      <c r="J939" s="395" t="s">
        <v>592</v>
      </c>
      <c r="K939" s="243">
        <v>1</v>
      </c>
      <c r="L939" s="243" t="s">
        <v>74</v>
      </c>
      <c r="M939" s="243">
        <v>12</v>
      </c>
      <c r="N939" s="243">
        <v>760</v>
      </c>
      <c r="O939" s="249">
        <v>1</v>
      </c>
      <c r="P939" s="249">
        <v>54</v>
      </c>
      <c r="Q939" s="249">
        <v>1024</v>
      </c>
      <c r="R939" s="410">
        <f t="shared" si="17"/>
        <v>1784</v>
      </c>
      <c r="S939" s="462">
        <v>842</v>
      </c>
      <c r="T939" s="387">
        <v>920</v>
      </c>
    </row>
    <row r="940" spans="1:20" x14ac:dyDescent="0.25">
      <c r="A940" s="387">
        <v>921</v>
      </c>
      <c r="B940" s="137"/>
      <c r="C940" s="137"/>
      <c r="D940" s="83" t="s">
        <v>1879</v>
      </c>
      <c r="E940" s="426" t="s">
        <v>1880</v>
      </c>
      <c r="F940" s="395">
        <v>2002</v>
      </c>
      <c r="G940" s="66" t="s">
        <v>7</v>
      </c>
      <c r="H940" s="395" t="s">
        <v>1767</v>
      </c>
      <c r="I940" s="395" t="s">
        <v>591</v>
      </c>
      <c r="J940" s="395" t="s">
        <v>592</v>
      </c>
      <c r="K940" s="243">
        <v>0</v>
      </c>
      <c r="L940" s="243">
        <v>48</v>
      </c>
      <c r="M940" s="243" t="s">
        <v>74</v>
      </c>
      <c r="N940" s="243">
        <v>904</v>
      </c>
      <c r="O940" s="249">
        <v>2</v>
      </c>
      <c r="P940" s="249">
        <v>30</v>
      </c>
      <c r="Q940" s="249">
        <v>880</v>
      </c>
      <c r="R940" s="410">
        <f t="shared" si="17"/>
        <v>1784</v>
      </c>
      <c r="S940" s="462">
        <v>842</v>
      </c>
      <c r="T940" s="387">
        <v>921</v>
      </c>
    </row>
    <row r="941" spans="1:20" x14ac:dyDescent="0.25">
      <c r="A941" s="387">
        <v>922</v>
      </c>
      <c r="B941" s="137"/>
      <c r="C941" s="137"/>
      <c r="D941" s="83" t="s">
        <v>1881</v>
      </c>
      <c r="E941" s="426" t="s">
        <v>1252</v>
      </c>
      <c r="F941" s="395">
        <v>2003</v>
      </c>
      <c r="G941" s="66" t="s">
        <v>7</v>
      </c>
      <c r="H941" s="395" t="s">
        <v>1292</v>
      </c>
      <c r="I941" s="395" t="s">
        <v>591</v>
      </c>
      <c r="J941" s="395" t="s">
        <v>592</v>
      </c>
      <c r="K941" s="243">
        <v>1</v>
      </c>
      <c r="L941" s="243" t="s">
        <v>62</v>
      </c>
      <c r="M941" s="243" t="s">
        <v>74</v>
      </c>
      <c r="N941" s="243">
        <v>736</v>
      </c>
      <c r="O941" s="249">
        <v>1</v>
      </c>
      <c r="P941" s="249">
        <v>48</v>
      </c>
      <c r="Q941" s="249">
        <v>1048</v>
      </c>
      <c r="R941" s="410">
        <f t="shared" si="17"/>
        <v>1784</v>
      </c>
      <c r="S941" s="462">
        <v>842</v>
      </c>
      <c r="T941" s="387">
        <v>922</v>
      </c>
    </row>
    <row r="942" spans="1:20" x14ac:dyDescent="0.25">
      <c r="A942" s="387">
        <v>923</v>
      </c>
      <c r="B942" s="137"/>
      <c r="C942" s="137"/>
      <c r="D942" s="83" t="s">
        <v>279</v>
      </c>
      <c r="E942" s="426" t="s">
        <v>1882</v>
      </c>
      <c r="F942" s="395">
        <v>2002</v>
      </c>
      <c r="G942" s="66" t="s">
        <v>7</v>
      </c>
      <c r="H942" s="395" t="s">
        <v>1235</v>
      </c>
      <c r="I942" s="395" t="s">
        <v>766</v>
      </c>
      <c r="J942" s="395" t="s">
        <v>683</v>
      </c>
      <c r="K942" s="243">
        <v>0</v>
      </c>
      <c r="L942" s="243">
        <v>51</v>
      </c>
      <c r="M942" s="243">
        <v>60</v>
      </c>
      <c r="N942" s="243">
        <v>864</v>
      </c>
      <c r="O942" s="249">
        <v>2</v>
      </c>
      <c r="P942" s="249">
        <v>20</v>
      </c>
      <c r="Q942" s="249">
        <v>920</v>
      </c>
      <c r="R942" s="410">
        <f t="shared" si="17"/>
        <v>1784</v>
      </c>
      <c r="S942" s="462">
        <v>842</v>
      </c>
      <c r="T942" s="387">
        <v>923</v>
      </c>
    </row>
    <row r="943" spans="1:20" x14ac:dyDescent="0.25">
      <c r="A943" s="387">
        <v>924</v>
      </c>
      <c r="B943" s="137"/>
      <c r="C943" s="137"/>
      <c r="D943" s="83" t="s">
        <v>1883</v>
      </c>
      <c r="E943" s="426" t="s">
        <v>1884</v>
      </c>
      <c r="F943" s="395">
        <v>2002</v>
      </c>
      <c r="G943" s="66" t="s">
        <v>7</v>
      </c>
      <c r="H943" s="395" t="s">
        <v>1177</v>
      </c>
      <c r="I943" s="395" t="s">
        <v>591</v>
      </c>
      <c r="J943" s="395" t="s">
        <v>592</v>
      </c>
      <c r="K943" s="243">
        <v>0</v>
      </c>
      <c r="L943" s="243">
        <v>51</v>
      </c>
      <c r="M943" s="243" t="s">
        <v>74</v>
      </c>
      <c r="N943" s="243">
        <v>868</v>
      </c>
      <c r="O943" s="249">
        <v>2</v>
      </c>
      <c r="P943" s="249">
        <v>22</v>
      </c>
      <c r="Q943" s="249">
        <v>912</v>
      </c>
      <c r="R943" s="410">
        <f t="shared" si="17"/>
        <v>1780</v>
      </c>
      <c r="S943" s="462">
        <v>848</v>
      </c>
      <c r="T943" s="387">
        <v>924</v>
      </c>
    </row>
    <row r="944" spans="1:20" x14ac:dyDescent="0.25">
      <c r="A944" s="387">
        <v>925</v>
      </c>
      <c r="B944" s="137"/>
      <c r="C944" s="137"/>
      <c r="D944" s="83" t="s">
        <v>1885</v>
      </c>
      <c r="E944" s="426" t="s">
        <v>1886</v>
      </c>
      <c r="F944" s="395">
        <v>2002</v>
      </c>
      <c r="G944" s="66" t="s">
        <v>7</v>
      </c>
      <c r="H944" s="395" t="s">
        <v>1274</v>
      </c>
      <c r="I944" s="395" t="s">
        <v>605</v>
      </c>
      <c r="J944" s="395" t="s">
        <v>592</v>
      </c>
      <c r="K944" s="243">
        <v>0</v>
      </c>
      <c r="L944" s="243">
        <v>59</v>
      </c>
      <c r="M944" s="243" t="s">
        <v>74</v>
      </c>
      <c r="N944" s="243">
        <v>772</v>
      </c>
      <c r="O944" s="249">
        <v>1</v>
      </c>
      <c r="P944" s="249">
        <v>58</v>
      </c>
      <c r="Q944" s="249">
        <v>1008</v>
      </c>
      <c r="R944" s="410">
        <f t="shared" si="17"/>
        <v>1780</v>
      </c>
      <c r="S944" s="462">
        <v>848</v>
      </c>
      <c r="T944" s="387">
        <v>925</v>
      </c>
    </row>
    <row r="945" spans="1:20" x14ac:dyDescent="0.25">
      <c r="A945" s="387">
        <v>926</v>
      </c>
      <c r="B945" s="137"/>
      <c r="C945" s="137"/>
      <c r="D945" s="83" t="s">
        <v>1887</v>
      </c>
      <c r="E945" s="426" t="s">
        <v>1154</v>
      </c>
      <c r="F945" s="395">
        <v>2002</v>
      </c>
      <c r="G945" s="66" t="s">
        <v>7</v>
      </c>
      <c r="H945" s="395" t="s">
        <v>1888</v>
      </c>
      <c r="I945" s="395" t="s">
        <v>766</v>
      </c>
      <c r="J945" s="395" t="s">
        <v>683</v>
      </c>
      <c r="K945" s="243">
        <v>1</v>
      </c>
      <c r="L945" s="243" t="s">
        <v>74</v>
      </c>
      <c r="M945" s="243">
        <v>55</v>
      </c>
      <c r="N945" s="243">
        <v>756</v>
      </c>
      <c r="O945" s="249">
        <v>1</v>
      </c>
      <c r="P945" s="249">
        <v>54</v>
      </c>
      <c r="Q945" s="249">
        <v>1024</v>
      </c>
      <c r="R945" s="410">
        <f t="shared" si="17"/>
        <v>1780</v>
      </c>
      <c r="S945" s="462">
        <v>848</v>
      </c>
      <c r="T945" s="387">
        <v>926</v>
      </c>
    </row>
    <row r="946" spans="1:20" x14ac:dyDescent="0.25">
      <c r="A946" s="387">
        <v>927</v>
      </c>
      <c r="B946" s="137"/>
      <c r="C946" s="137"/>
      <c r="D946" s="83" t="s">
        <v>757</v>
      </c>
      <c r="E946" s="426" t="s">
        <v>636</v>
      </c>
      <c r="F946" s="395">
        <v>2003</v>
      </c>
      <c r="G946" s="66" t="s">
        <v>7</v>
      </c>
      <c r="H946" s="395" t="s">
        <v>1889</v>
      </c>
      <c r="I946" s="395" t="s">
        <v>591</v>
      </c>
      <c r="J946" s="395" t="s">
        <v>592</v>
      </c>
      <c r="K946" s="243">
        <v>0</v>
      </c>
      <c r="L946" s="243">
        <v>59</v>
      </c>
      <c r="M946" s="243">
        <v>90</v>
      </c>
      <c r="N946" s="243">
        <v>764</v>
      </c>
      <c r="O946" s="249">
        <v>1</v>
      </c>
      <c r="P946" s="249">
        <v>56</v>
      </c>
      <c r="Q946" s="249">
        <v>1016</v>
      </c>
      <c r="R946" s="410">
        <f t="shared" si="17"/>
        <v>1780</v>
      </c>
      <c r="S946" s="462">
        <v>848</v>
      </c>
      <c r="T946" s="387">
        <v>927</v>
      </c>
    </row>
    <row r="947" spans="1:20" x14ac:dyDescent="0.25">
      <c r="A947" s="387">
        <v>928</v>
      </c>
      <c r="B947" s="137"/>
      <c r="C947" s="137"/>
      <c r="D947" s="83" t="s">
        <v>1890</v>
      </c>
      <c r="E947" s="426" t="s">
        <v>1891</v>
      </c>
      <c r="F947" s="395">
        <v>2003</v>
      </c>
      <c r="G947" s="66" t="s">
        <v>7</v>
      </c>
      <c r="H947" s="395" t="s">
        <v>1584</v>
      </c>
      <c r="I947" s="395" t="s">
        <v>591</v>
      </c>
      <c r="J947" s="395" t="s">
        <v>592</v>
      </c>
      <c r="K947" s="243">
        <v>0</v>
      </c>
      <c r="L947" s="243">
        <v>49</v>
      </c>
      <c r="M947" s="243">
        <v>92</v>
      </c>
      <c r="N947" s="243">
        <v>884</v>
      </c>
      <c r="O947" s="249">
        <v>2</v>
      </c>
      <c r="P947" s="249">
        <v>26</v>
      </c>
      <c r="Q947" s="249">
        <v>896</v>
      </c>
      <c r="R947" s="410">
        <f t="shared" si="17"/>
        <v>1780</v>
      </c>
      <c r="S947" s="462">
        <v>848</v>
      </c>
      <c r="T947" s="387">
        <v>928</v>
      </c>
    </row>
    <row r="948" spans="1:20" x14ac:dyDescent="0.25">
      <c r="A948" s="387">
        <v>929</v>
      </c>
      <c r="B948" s="137"/>
      <c r="C948" s="137"/>
      <c r="D948" s="83" t="s">
        <v>773</v>
      </c>
      <c r="E948" s="426" t="s">
        <v>1892</v>
      </c>
      <c r="F948" s="395">
        <v>2003</v>
      </c>
      <c r="G948" s="66" t="s">
        <v>7</v>
      </c>
      <c r="H948" s="395" t="s">
        <v>705</v>
      </c>
      <c r="I948" s="395" t="s">
        <v>598</v>
      </c>
      <c r="J948" s="395" t="s">
        <v>592</v>
      </c>
      <c r="K948" s="243">
        <v>0</v>
      </c>
      <c r="L948" s="243">
        <v>59</v>
      </c>
      <c r="M948" s="243" t="s">
        <v>112</v>
      </c>
      <c r="N948" s="243">
        <v>772</v>
      </c>
      <c r="O948" s="249">
        <v>1</v>
      </c>
      <c r="P948" s="249">
        <v>58</v>
      </c>
      <c r="Q948" s="249">
        <v>1008</v>
      </c>
      <c r="R948" s="410">
        <f t="shared" si="17"/>
        <v>1780</v>
      </c>
      <c r="S948" s="462">
        <v>848</v>
      </c>
      <c r="T948" s="387">
        <v>929</v>
      </c>
    </row>
    <row r="949" spans="1:20" x14ac:dyDescent="0.25">
      <c r="A949" s="387">
        <v>930</v>
      </c>
      <c r="B949" s="137"/>
      <c r="C949" s="137"/>
      <c r="D949" s="83" t="s">
        <v>1796</v>
      </c>
      <c r="E949" s="426" t="s">
        <v>1893</v>
      </c>
      <c r="F949" s="395">
        <v>2002</v>
      </c>
      <c r="G949" s="66" t="s">
        <v>7</v>
      </c>
      <c r="H949" s="395" t="s">
        <v>1341</v>
      </c>
      <c r="I949" s="395" t="s">
        <v>598</v>
      </c>
      <c r="J949" s="395" t="s">
        <v>592</v>
      </c>
      <c r="K949" s="243">
        <v>0</v>
      </c>
      <c r="L949" s="243">
        <v>57</v>
      </c>
      <c r="M949" s="243" t="s">
        <v>74</v>
      </c>
      <c r="N949" s="243">
        <v>796</v>
      </c>
      <c r="O949" s="249">
        <v>2</v>
      </c>
      <c r="P949" s="249" t="s">
        <v>138</v>
      </c>
      <c r="Q949" s="249">
        <v>984</v>
      </c>
      <c r="R949" s="410">
        <f t="shared" si="17"/>
        <v>1780</v>
      </c>
      <c r="S949" s="462">
        <v>848</v>
      </c>
      <c r="T949" s="387">
        <v>930</v>
      </c>
    </row>
    <row r="950" spans="1:20" x14ac:dyDescent="0.25">
      <c r="A950" s="387">
        <v>931</v>
      </c>
      <c r="B950" s="137"/>
      <c r="C950" s="122"/>
      <c r="D950" s="83" t="s">
        <v>819</v>
      </c>
      <c r="E950" s="426" t="s">
        <v>1894</v>
      </c>
      <c r="F950" s="395">
        <v>2002</v>
      </c>
      <c r="G950" s="66" t="s">
        <v>7</v>
      </c>
      <c r="H950" s="395" t="s">
        <v>810</v>
      </c>
      <c r="I950" s="395" t="s">
        <v>598</v>
      </c>
      <c r="J950" s="395" t="s">
        <v>592</v>
      </c>
      <c r="K950" s="243">
        <v>0</v>
      </c>
      <c r="L950" s="243">
        <v>59</v>
      </c>
      <c r="M950" s="243" t="s">
        <v>74</v>
      </c>
      <c r="N950" s="243">
        <v>772</v>
      </c>
      <c r="O950" s="249">
        <v>1</v>
      </c>
      <c r="P950" s="249">
        <v>58</v>
      </c>
      <c r="Q950" s="249">
        <v>1008</v>
      </c>
      <c r="R950" s="410">
        <f t="shared" si="17"/>
        <v>1780</v>
      </c>
      <c r="S950" s="462">
        <v>848</v>
      </c>
      <c r="T950" s="387">
        <v>931</v>
      </c>
    </row>
    <row r="951" spans="1:20" x14ac:dyDescent="0.25">
      <c r="A951" s="387">
        <v>932</v>
      </c>
      <c r="B951" s="137"/>
      <c r="C951" s="122"/>
      <c r="D951" s="439" t="s">
        <v>572</v>
      </c>
      <c r="E951" s="439"/>
      <c r="F951" s="67">
        <v>2003</v>
      </c>
      <c r="G951" s="67" t="s">
        <v>476</v>
      </c>
      <c r="H951" s="413" t="s">
        <v>485</v>
      </c>
      <c r="I951" s="83" t="s">
        <v>478</v>
      </c>
      <c r="J951" s="66" t="s">
        <v>479</v>
      </c>
      <c r="K951" s="243" t="s">
        <v>13</v>
      </c>
      <c r="L951" s="243" t="s">
        <v>14</v>
      </c>
      <c r="M951" s="243" t="s">
        <v>185</v>
      </c>
      <c r="N951" s="370">
        <v>744</v>
      </c>
      <c r="O951" s="249" t="s">
        <v>13</v>
      </c>
      <c r="P951" s="249" t="s">
        <v>114</v>
      </c>
      <c r="Q951" s="371">
        <v>1032</v>
      </c>
      <c r="R951" s="373">
        <f t="shared" si="17"/>
        <v>1776</v>
      </c>
      <c r="S951" s="409">
        <v>63</v>
      </c>
      <c r="T951" s="387">
        <v>932</v>
      </c>
    </row>
    <row r="952" spans="1:20" x14ac:dyDescent="0.25">
      <c r="A952" s="387">
        <v>933</v>
      </c>
      <c r="B952" s="137"/>
      <c r="C952" s="122"/>
      <c r="D952" s="439" t="s">
        <v>573</v>
      </c>
      <c r="E952" s="439"/>
      <c r="F952" s="67">
        <v>2003</v>
      </c>
      <c r="G952" s="67" t="s">
        <v>476</v>
      </c>
      <c r="H952" s="413" t="s">
        <v>484</v>
      </c>
      <c r="I952" s="83" t="s">
        <v>478</v>
      </c>
      <c r="J952" s="66" t="s">
        <v>479</v>
      </c>
      <c r="K952" s="243" t="s">
        <v>105</v>
      </c>
      <c r="L952" s="243" t="s">
        <v>59</v>
      </c>
      <c r="M952" s="243" t="s">
        <v>67</v>
      </c>
      <c r="N952" s="370">
        <v>828</v>
      </c>
      <c r="O952" s="249" t="s">
        <v>110</v>
      </c>
      <c r="P952" s="249" t="s">
        <v>128</v>
      </c>
      <c r="Q952" s="371">
        <v>948</v>
      </c>
      <c r="R952" s="373">
        <f t="shared" si="17"/>
        <v>1776</v>
      </c>
      <c r="S952" s="409">
        <v>63</v>
      </c>
      <c r="T952" s="387">
        <v>933</v>
      </c>
    </row>
    <row r="953" spans="1:20" x14ac:dyDescent="0.25">
      <c r="A953" s="387">
        <v>934</v>
      </c>
      <c r="B953" s="137"/>
      <c r="C953" s="122"/>
      <c r="D953" s="83" t="s">
        <v>922</v>
      </c>
      <c r="E953" s="426" t="s">
        <v>1895</v>
      </c>
      <c r="F953" s="395">
        <v>2002</v>
      </c>
      <c r="G953" s="66" t="s">
        <v>7</v>
      </c>
      <c r="H953" s="422" t="s">
        <v>976</v>
      </c>
      <c r="I953" s="395" t="s">
        <v>591</v>
      </c>
      <c r="J953" s="395" t="s">
        <v>592</v>
      </c>
      <c r="K953" s="243">
        <v>0</v>
      </c>
      <c r="L953" s="243">
        <v>54</v>
      </c>
      <c r="M953" s="243">
        <v>37</v>
      </c>
      <c r="N953" s="243">
        <v>828</v>
      </c>
      <c r="O953" s="249">
        <v>2</v>
      </c>
      <c r="P953" s="249">
        <v>13</v>
      </c>
      <c r="Q953" s="249">
        <v>948</v>
      </c>
      <c r="R953" s="410">
        <f t="shared" si="17"/>
        <v>1776</v>
      </c>
      <c r="S953" s="462">
        <v>856</v>
      </c>
      <c r="T953" s="387">
        <v>934</v>
      </c>
    </row>
    <row r="954" spans="1:20" x14ac:dyDescent="0.25">
      <c r="A954" s="387">
        <v>935</v>
      </c>
      <c r="B954" s="137"/>
      <c r="C954" s="122"/>
      <c r="D954" s="83" t="s">
        <v>609</v>
      </c>
      <c r="E954" s="426" t="s">
        <v>1896</v>
      </c>
      <c r="F954" s="395">
        <v>2003</v>
      </c>
      <c r="G954" s="66" t="s">
        <v>7</v>
      </c>
      <c r="H954" s="395" t="s">
        <v>839</v>
      </c>
      <c r="I954" s="395" t="s">
        <v>598</v>
      </c>
      <c r="J954" s="395" t="s">
        <v>592</v>
      </c>
      <c r="K954" s="243">
        <v>0</v>
      </c>
      <c r="L954" s="243">
        <v>59</v>
      </c>
      <c r="M954" s="243" t="s">
        <v>116</v>
      </c>
      <c r="N954" s="243">
        <v>772</v>
      </c>
      <c r="O954" s="249">
        <v>1</v>
      </c>
      <c r="P954" s="249">
        <v>59</v>
      </c>
      <c r="Q954" s="249">
        <v>1004</v>
      </c>
      <c r="R954" s="410">
        <f t="shared" si="17"/>
        <v>1776</v>
      </c>
      <c r="S954" s="462">
        <v>856</v>
      </c>
      <c r="T954" s="387">
        <v>935</v>
      </c>
    </row>
    <row r="955" spans="1:20" x14ac:dyDescent="0.25">
      <c r="A955" s="387">
        <v>936</v>
      </c>
      <c r="B955" s="137"/>
      <c r="C955" s="122"/>
      <c r="D955" s="83" t="s">
        <v>1897</v>
      </c>
      <c r="E955" s="426" t="s">
        <v>1898</v>
      </c>
      <c r="F955" s="395">
        <v>2003</v>
      </c>
      <c r="G955" s="66" t="s">
        <v>7</v>
      </c>
      <c r="H955" s="395" t="s">
        <v>619</v>
      </c>
      <c r="I955" s="395" t="s">
        <v>591</v>
      </c>
      <c r="J955" s="395" t="s">
        <v>592</v>
      </c>
      <c r="K955" s="243">
        <v>1</v>
      </c>
      <c r="L955" s="243" t="s">
        <v>14</v>
      </c>
      <c r="M955" s="243">
        <v>30</v>
      </c>
      <c r="N955" s="243">
        <v>748</v>
      </c>
      <c r="O955" s="249">
        <v>1</v>
      </c>
      <c r="P955" s="249">
        <v>53</v>
      </c>
      <c r="Q955" s="249">
        <v>1028</v>
      </c>
      <c r="R955" s="410">
        <f t="shared" si="17"/>
        <v>1776</v>
      </c>
      <c r="S955" s="462">
        <v>856</v>
      </c>
      <c r="T955" s="387">
        <v>936</v>
      </c>
    </row>
    <row r="956" spans="1:20" x14ac:dyDescent="0.25">
      <c r="A956" s="387">
        <v>937</v>
      </c>
      <c r="B956" s="137"/>
      <c r="C956" s="122"/>
      <c r="D956" s="83" t="s">
        <v>819</v>
      </c>
      <c r="E956" s="426" t="s">
        <v>1899</v>
      </c>
      <c r="F956" s="395">
        <v>2003</v>
      </c>
      <c r="G956" s="66" t="s">
        <v>7</v>
      </c>
      <c r="H956" s="395" t="s">
        <v>1216</v>
      </c>
      <c r="I956" s="395" t="s">
        <v>605</v>
      </c>
      <c r="J956" s="395" t="s">
        <v>592</v>
      </c>
      <c r="K956" s="243">
        <v>0</v>
      </c>
      <c r="L956" s="243">
        <v>59</v>
      </c>
      <c r="M956" s="243">
        <v>59</v>
      </c>
      <c r="N956" s="243">
        <v>768</v>
      </c>
      <c r="O956" s="249">
        <v>1</v>
      </c>
      <c r="P956" s="249">
        <v>58</v>
      </c>
      <c r="Q956" s="249">
        <v>1008</v>
      </c>
      <c r="R956" s="410">
        <f t="shared" si="17"/>
        <v>1776</v>
      </c>
      <c r="S956" s="462">
        <v>856</v>
      </c>
      <c r="T956" s="387">
        <v>937</v>
      </c>
    </row>
    <row r="957" spans="1:20" x14ac:dyDescent="0.25">
      <c r="A957" s="387">
        <v>938</v>
      </c>
      <c r="B957" s="137"/>
      <c r="C957" s="122"/>
      <c r="D957" s="83" t="s">
        <v>1900</v>
      </c>
      <c r="E957" s="426" t="s">
        <v>1252</v>
      </c>
      <c r="F957" s="395">
        <v>2002</v>
      </c>
      <c r="G957" s="66" t="s">
        <v>7</v>
      </c>
      <c r="H957" s="395" t="s">
        <v>1822</v>
      </c>
      <c r="I957" s="395" t="s">
        <v>591</v>
      </c>
      <c r="J957" s="395" t="s">
        <v>592</v>
      </c>
      <c r="K957" s="243">
        <v>0</v>
      </c>
      <c r="L957" s="243">
        <v>56</v>
      </c>
      <c r="M957" s="243">
        <v>63</v>
      </c>
      <c r="N957" s="243">
        <v>804</v>
      </c>
      <c r="O957" s="249">
        <v>2</v>
      </c>
      <c r="P957" s="249" t="s">
        <v>112</v>
      </c>
      <c r="Q957" s="249">
        <v>972</v>
      </c>
      <c r="R957" s="410">
        <f t="shared" si="17"/>
        <v>1776</v>
      </c>
      <c r="S957" s="462">
        <v>856</v>
      </c>
      <c r="T957" s="387">
        <v>938</v>
      </c>
    </row>
    <row r="958" spans="1:20" x14ac:dyDescent="0.25">
      <c r="A958" s="387">
        <v>939</v>
      </c>
      <c r="B958" s="137"/>
      <c r="C958" s="122"/>
      <c r="D958" s="83" t="s">
        <v>725</v>
      </c>
      <c r="E958" s="426" t="s">
        <v>1901</v>
      </c>
      <c r="F958" s="395">
        <v>2002</v>
      </c>
      <c r="G958" s="66" t="s">
        <v>7</v>
      </c>
      <c r="H958" s="395" t="s">
        <v>1444</v>
      </c>
      <c r="I958" s="395" t="s">
        <v>591</v>
      </c>
      <c r="J958" s="395" t="s">
        <v>592</v>
      </c>
      <c r="K958" s="243">
        <v>0</v>
      </c>
      <c r="L958" s="243">
        <v>48</v>
      </c>
      <c r="M958" s="243">
        <v>88</v>
      </c>
      <c r="N958" s="243">
        <v>896</v>
      </c>
      <c r="O958" s="249">
        <v>2</v>
      </c>
      <c r="P958" s="249">
        <v>30</v>
      </c>
      <c r="Q958" s="249">
        <v>880</v>
      </c>
      <c r="R958" s="410">
        <f t="shared" si="17"/>
        <v>1776</v>
      </c>
      <c r="S958" s="462">
        <v>856</v>
      </c>
      <c r="T958" s="387">
        <v>939</v>
      </c>
    </row>
    <row r="959" spans="1:20" x14ac:dyDescent="0.25">
      <c r="A959" s="387">
        <v>940</v>
      </c>
      <c r="B959" s="137"/>
      <c r="C959" s="122"/>
      <c r="D959" s="83" t="s">
        <v>327</v>
      </c>
      <c r="E959" s="426" t="s">
        <v>743</v>
      </c>
      <c r="F959" s="395">
        <v>2003</v>
      </c>
      <c r="G959" s="66" t="s">
        <v>7</v>
      </c>
      <c r="H959" s="395" t="s">
        <v>839</v>
      </c>
      <c r="I959" s="395" t="s">
        <v>598</v>
      </c>
      <c r="J959" s="395" t="s">
        <v>592</v>
      </c>
      <c r="K959" s="243">
        <v>0</v>
      </c>
      <c r="L959" s="243">
        <v>48</v>
      </c>
      <c r="M959" s="243">
        <v>81</v>
      </c>
      <c r="N959" s="243">
        <v>896</v>
      </c>
      <c r="O959" s="249">
        <v>2</v>
      </c>
      <c r="P959" s="249">
        <v>30</v>
      </c>
      <c r="Q959" s="249">
        <v>880</v>
      </c>
      <c r="R959" s="410">
        <f t="shared" si="17"/>
        <v>1776</v>
      </c>
      <c r="S959" s="462">
        <v>856</v>
      </c>
      <c r="T959" s="387">
        <v>940</v>
      </c>
    </row>
    <row r="960" spans="1:20" x14ac:dyDescent="0.25">
      <c r="A960" s="387">
        <v>941</v>
      </c>
      <c r="B960" s="137"/>
      <c r="C960" s="122"/>
      <c r="D960" s="83" t="s">
        <v>1902</v>
      </c>
      <c r="E960" s="426" t="s">
        <v>1903</v>
      </c>
      <c r="F960" s="395">
        <v>2002</v>
      </c>
      <c r="G960" s="66" t="s">
        <v>7</v>
      </c>
      <c r="H960" s="395" t="s">
        <v>1822</v>
      </c>
      <c r="I960" s="395" t="s">
        <v>591</v>
      </c>
      <c r="J960" s="395" t="s">
        <v>592</v>
      </c>
      <c r="K960" s="243">
        <v>0</v>
      </c>
      <c r="L960" s="243">
        <v>57</v>
      </c>
      <c r="M960" s="243">
        <v>51</v>
      </c>
      <c r="N960" s="243">
        <v>792</v>
      </c>
      <c r="O960" s="249">
        <v>2</v>
      </c>
      <c r="P960" s="249" t="s">
        <v>138</v>
      </c>
      <c r="Q960" s="249">
        <v>984</v>
      </c>
      <c r="R960" s="410">
        <f t="shared" si="17"/>
        <v>1776</v>
      </c>
      <c r="S960" s="462">
        <v>856</v>
      </c>
      <c r="T960" s="387">
        <v>941</v>
      </c>
    </row>
    <row r="961" spans="1:20" x14ac:dyDescent="0.25">
      <c r="A961" s="387">
        <v>942</v>
      </c>
      <c r="B961" s="137"/>
      <c r="C961" s="122"/>
      <c r="D961" s="83" t="s">
        <v>1904</v>
      </c>
      <c r="E961" s="426" t="s">
        <v>1905</v>
      </c>
      <c r="F961" s="395">
        <v>2002</v>
      </c>
      <c r="G961" s="66" t="s">
        <v>7</v>
      </c>
      <c r="H961" s="395" t="s">
        <v>1841</v>
      </c>
      <c r="I961" s="395" t="s">
        <v>605</v>
      </c>
      <c r="J961" s="395" t="s">
        <v>592</v>
      </c>
      <c r="K961" s="243">
        <v>0</v>
      </c>
      <c r="L961" s="243">
        <v>59</v>
      </c>
      <c r="M961" s="243" t="s">
        <v>74</v>
      </c>
      <c r="N961" s="243">
        <v>772</v>
      </c>
      <c r="O961" s="249">
        <v>2</v>
      </c>
      <c r="P961" s="249" t="s">
        <v>74</v>
      </c>
      <c r="Q961" s="249">
        <v>1000</v>
      </c>
      <c r="R961" s="410">
        <f t="shared" si="17"/>
        <v>1772</v>
      </c>
      <c r="S961" s="462">
        <v>864</v>
      </c>
      <c r="T961" s="387">
        <v>942</v>
      </c>
    </row>
    <row r="962" spans="1:20" x14ac:dyDescent="0.25">
      <c r="A962" s="387">
        <v>943</v>
      </c>
      <c r="B962" s="137"/>
      <c r="C962" s="122"/>
      <c r="D962" s="83" t="s">
        <v>940</v>
      </c>
      <c r="E962" s="426" t="s">
        <v>1906</v>
      </c>
      <c r="F962" s="395">
        <v>2002</v>
      </c>
      <c r="G962" s="66" t="s">
        <v>7</v>
      </c>
      <c r="H962" s="395" t="s">
        <v>1256</v>
      </c>
      <c r="I962" s="395" t="s">
        <v>598</v>
      </c>
      <c r="J962" s="395" t="s">
        <v>592</v>
      </c>
      <c r="K962" s="243">
        <v>0</v>
      </c>
      <c r="L962" s="243">
        <v>54</v>
      </c>
      <c r="M962" s="243" t="s">
        <v>74</v>
      </c>
      <c r="N962" s="243">
        <v>832</v>
      </c>
      <c r="O962" s="249">
        <v>2</v>
      </c>
      <c r="P962" s="249">
        <v>15</v>
      </c>
      <c r="Q962" s="249">
        <v>940</v>
      </c>
      <c r="R962" s="410">
        <f t="shared" si="17"/>
        <v>1772</v>
      </c>
      <c r="S962" s="462">
        <v>864</v>
      </c>
      <c r="T962" s="387">
        <v>943</v>
      </c>
    </row>
    <row r="963" spans="1:20" x14ac:dyDescent="0.25">
      <c r="A963" s="387">
        <v>944</v>
      </c>
      <c r="B963" s="137"/>
      <c r="C963" s="122"/>
      <c r="D963" s="83" t="s">
        <v>1233</v>
      </c>
      <c r="E963" s="426" t="s">
        <v>1204</v>
      </c>
      <c r="F963" s="395">
        <v>2002</v>
      </c>
      <c r="G963" s="66" t="s">
        <v>7</v>
      </c>
      <c r="H963" s="395" t="s">
        <v>804</v>
      </c>
      <c r="I963" s="395" t="s">
        <v>605</v>
      </c>
      <c r="J963" s="395" t="s">
        <v>592</v>
      </c>
      <c r="K963" s="243">
        <v>1</v>
      </c>
      <c r="L963" s="243" t="s">
        <v>116</v>
      </c>
      <c r="M963" s="243" t="s">
        <v>74</v>
      </c>
      <c r="N963" s="243">
        <v>700</v>
      </c>
      <c r="O963" s="249">
        <v>1</v>
      </c>
      <c r="P963" s="249">
        <v>43</v>
      </c>
      <c r="Q963" s="249">
        <v>1068</v>
      </c>
      <c r="R963" s="410">
        <f t="shared" si="17"/>
        <v>1768</v>
      </c>
      <c r="S963" s="462">
        <v>866</v>
      </c>
      <c r="T963" s="387">
        <v>944</v>
      </c>
    </row>
    <row r="964" spans="1:20" x14ac:dyDescent="0.25">
      <c r="A964" s="387">
        <v>945</v>
      </c>
      <c r="B964" s="137"/>
      <c r="C964" s="122"/>
      <c r="D964" s="83" t="s">
        <v>417</v>
      </c>
      <c r="E964" s="426" t="s">
        <v>1907</v>
      </c>
      <c r="F964" s="395">
        <v>2002</v>
      </c>
      <c r="G964" s="66" t="s">
        <v>7</v>
      </c>
      <c r="H964" s="422" t="s">
        <v>976</v>
      </c>
      <c r="I964" s="395" t="s">
        <v>591</v>
      </c>
      <c r="J964" s="395" t="s">
        <v>592</v>
      </c>
      <c r="K964" s="243">
        <v>0</v>
      </c>
      <c r="L964" s="243">
        <v>58</v>
      </c>
      <c r="M964" s="243" t="s">
        <v>74</v>
      </c>
      <c r="N964" s="243">
        <v>784</v>
      </c>
      <c r="O964" s="249">
        <v>2</v>
      </c>
      <c r="P964" s="249" t="s">
        <v>138</v>
      </c>
      <c r="Q964" s="249">
        <v>984</v>
      </c>
      <c r="R964" s="410">
        <f t="shared" si="17"/>
        <v>1768</v>
      </c>
      <c r="S964" s="462">
        <v>866</v>
      </c>
      <c r="T964" s="387">
        <v>945</v>
      </c>
    </row>
    <row r="965" spans="1:20" x14ac:dyDescent="0.25">
      <c r="A965" s="387">
        <v>946</v>
      </c>
      <c r="B965" s="137"/>
      <c r="C965" s="122"/>
      <c r="D965" s="83" t="s">
        <v>1908</v>
      </c>
      <c r="E965" s="426" t="s">
        <v>1804</v>
      </c>
      <c r="F965" s="395">
        <v>2002</v>
      </c>
      <c r="G965" s="66" t="s">
        <v>7</v>
      </c>
      <c r="H965" s="395" t="s">
        <v>1341</v>
      </c>
      <c r="I965" s="395" t="s">
        <v>598</v>
      </c>
      <c r="J965" s="395" t="s">
        <v>592</v>
      </c>
      <c r="K965" s="243">
        <v>1</v>
      </c>
      <c r="L965" s="243" t="s">
        <v>74</v>
      </c>
      <c r="M965" s="243" t="s">
        <v>74</v>
      </c>
      <c r="N965" s="243">
        <v>760</v>
      </c>
      <c r="O965" s="249">
        <v>1</v>
      </c>
      <c r="P965" s="249">
        <v>58</v>
      </c>
      <c r="Q965" s="249">
        <v>1008</v>
      </c>
      <c r="R965" s="410">
        <f t="shared" si="17"/>
        <v>1768</v>
      </c>
      <c r="S965" s="462">
        <v>866</v>
      </c>
      <c r="T965" s="387">
        <v>946</v>
      </c>
    </row>
    <row r="966" spans="1:20" x14ac:dyDescent="0.25">
      <c r="A966" s="387">
        <v>947</v>
      </c>
      <c r="B966" s="137"/>
      <c r="C966" s="122"/>
      <c r="D966" s="83" t="s">
        <v>851</v>
      </c>
      <c r="E966" s="426" t="s">
        <v>1909</v>
      </c>
      <c r="F966" s="395">
        <v>2003</v>
      </c>
      <c r="G966" s="66" t="s">
        <v>7</v>
      </c>
      <c r="H966" s="395" t="s">
        <v>1134</v>
      </c>
      <c r="I966" s="395" t="s">
        <v>591</v>
      </c>
      <c r="J966" s="395" t="s">
        <v>592</v>
      </c>
      <c r="K966" s="243">
        <v>0</v>
      </c>
      <c r="L966" s="243">
        <v>54</v>
      </c>
      <c r="M966" s="243">
        <v>54</v>
      </c>
      <c r="N966" s="243">
        <v>828</v>
      </c>
      <c r="O966" s="249">
        <v>2</v>
      </c>
      <c r="P966" s="249">
        <v>15</v>
      </c>
      <c r="Q966" s="249">
        <v>940</v>
      </c>
      <c r="R966" s="410">
        <f t="shared" si="17"/>
        <v>1768</v>
      </c>
      <c r="S966" s="462">
        <v>866</v>
      </c>
      <c r="T966" s="387">
        <v>947</v>
      </c>
    </row>
    <row r="967" spans="1:20" x14ac:dyDescent="0.25">
      <c r="A967" s="387">
        <v>948</v>
      </c>
      <c r="B967" s="137"/>
      <c r="C967" s="122"/>
      <c r="D967" s="83" t="s">
        <v>635</v>
      </c>
      <c r="E967" s="426" t="s">
        <v>1910</v>
      </c>
      <c r="F967" s="395">
        <v>2003</v>
      </c>
      <c r="G967" s="66" t="s">
        <v>7</v>
      </c>
      <c r="H967" s="395" t="s">
        <v>1126</v>
      </c>
      <c r="I967" s="395" t="s">
        <v>591</v>
      </c>
      <c r="J967" s="395" t="s">
        <v>592</v>
      </c>
      <c r="K967" s="243">
        <v>0</v>
      </c>
      <c r="L967" s="243">
        <v>58</v>
      </c>
      <c r="M967" s="243" t="s">
        <v>74</v>
      </c>
      <c r="N967" s="243">
        <v>784</v>
      </c>
      <c r="O967" s="249">
        <v>2</v>
      </c>
      <c r="P967" s="249" t="s">
        <v>138</v>
      </c>
      <c r="Q967" s="249">
        <v>984</v>
      </c>
      <c r="R967" s="410">
        <f t="shared" si="17"/>
        <v>1768</v>
      </c>
      <c r="S967" s="462">
        <v>866</v>
      </c>
      <c r="T967" s="387">
        <v>948</v>
      </c>
    </row>
    <row r="968" spans="1:20" x14ac:dyDescent="0.25">
      <c r="A968" s="387">
        <v>949</v>
      </c>
      <c r="B968" s="137"/>
      <c r="C968" s="122"/>
      <c r="D968" s="83" t="s">
        <v>211</v>
      </c>
      <c r="E968" s="426" t="s">
        <v>1140</v>
      </c>
      <c r="F968" s="395">
        <v>2003</v>
      </c>
      <c r="G968" s="66" t="s">
        <v>7</v>
      </c>
      <c r="H968" s="395" t="s">
        <v>1424</v>
      </c>
      <c r="I968" s="395" t="s">
        <v>598</v>
      </c>
      <c r="J968" s="395" t="s">
        <v>592</v>
      </c>
      <c r="K968" s="243">
        <v>0</v>
      </c>
      <c r="L968" s="243">
        <v>56</v>
      </c>
      <c r="M968" s="243">
        <v>90</v>
      </c>
      <c r="N968" s="243">
        <v>800</v>
      </c>
      <c r="O968" s="249">
        <v>2</v>
      </c>
      <c r="P968" s="249" t="s">
        <v>136</v>
      </c>
      <c r="Q968" s="249">
        <v>968</v>
      </c>
      <c r="R968" s="410">
        <f t="shared" si="17"/>
        <v>1768</v>
      </c>
      <c r="S968" s="462">
        <v>866</v>
      </c>
      <c r="T968" s="387">
        <v>949</v>
      </c>
    </row>
    <row r="969" spans="1:20" x14ac:dyDescent="0.25">
      <c r="A969" s="387">
        <v>950</v>
      </c>
      <c r="B969" s="137"/>
      <c r="C969" s="122"/>
      <c r="D969" s="83" t="s">
        <v>811</v>
      </c>
      <c r="E969" s="426" t="s">
        <v>1911</v>
      </c>
      <c r="F969" s="395">
        <v>2003</v>
      </c>
      <c r="G969" s="66" t="s">
        <v>7</v>
      </c>
      <c r="H969" s="395" t="s">
        <v>1822</v>
      </c>
      <c r="I969" s="395" t="s">
        <v>591</v>
      </c>
      <c r="J969" s="395" t="s">
        <v>592</v>
      </c>
      <c r="K969" s="243">
        <v>0</v>
      </c>
      <c r="L969" s="243">
        <v>52</v>
      </c>
      <c r="M969" s="243">
        <v>50</v>
      </c>
      <c r="N969" s="243">
        <v>852</v>
      </c>
      <c r="O969" s="249">
        <v>2</v>
      </c>
      <c r="P969" s="249">
        <v>21</v>
      </c>
      <c r="Q969" s="249">
        <v>916</v>
      </c>
      <c r="R969" s="410">
        <f t="shared" ref="R969:R1000" si="18">SUM(N969,Q969)</f>
        <v>1768</v>
      </c>
      <c r="S969" s="462">
        <v>866</v>
      </c>
      <c r="T969" s="387">
        <v>950</v>
      </c>
    </row>
    <row r="970" spans="1:20" x14ac:dyDescent="0.25">
      <c r="A970" s="387">
        <v>951</v>
      </c>
      <c r="B970" s="137"/>
      <c r="C970" s="122"/>
      <c r="D970" s="83" t="s">
        <v>712</v>
      </c>
      <c r="E970" s="426" t="s">
        <v>1912</v>
      </c>
      <c r="F970" s="395">
        <v>2002</v>
      </c>
      <c r="G970" s="66" t="s">
        <v>7</v>
      </c>
      <c r="H970" s="395" t="s">
        <v>1152</v>
      </c>
      <c r="I970" s="395" t="s">
        <v>598</v>
      </c>
      <c r="J970" s="395" t="s">
        <v>592</v>
      </c>
      <c r="K970" s="243">
        <v>1</v>
      </c>
      <c r="L970" s="243" t="s">
        <v>108</v>
      </c>
      <c r="M970" s="243">
        <v>89</v>
      </c>
      <c r="N970" s="243">
        <v>716</v>
      </c>
      <c r="O970" s="249">
        <v>1</v>
      </c>
      <c r="P970" s="249">
        <v>47</v>
      </c>
      <c r="Q970" s="249">
        <v>1052</v>
      </c>
      <c r="R970" s="410">
        <f t="shared" si="18"/>
        <v>1768</v>
      </c>
      <c r="S970" s="462">
        <v>866</v>
      </c>
      <c r="T970" s="387">
        <v>951</v>
      </c>
    </row>
    <row r="971" spans="1:20" x14ac:dyDescent="0.25">
      <c r="A971" s="387">
        <v>952</v>
      </c>
      <c r="B971" s="137"/>
      <c r="C971" s="122"/>
      <c r="D971" s="83" t="s">
        <v>305</v>
      </c>
      <c r="E971" s="426" t="s">
        <v>1913</v>
      </c>
      <c r="F971" s="395">
        <v>2002</v>
      </c>
      <c r="G971" s="66" t="s">
        <v>7</v>
      </c>
      <c r="H971" s="395" t="s">
        <v>1870</v>
      </c>
      <c r="I971" s="395" t="s">
        <v>766</v>
      </c>
      <c r="J971" s="395" t="s">
        <v>683</v>
      </c>
      <c r="K971" s="243">
        <v>1</v>
      </c>
      <c r="L971" s="243" t="s">
        <v>74</v>
      </c>
      <c r="M971" s="243">
        <v>47</v>
      </c>
      <c r="N971" s="243">
        <v>756</v>
      </c>
      <c r="O971" s="249">
        <v>1</v>
      </c>
      <c r="P971" s="249">
        <v>57</v>
      </c>
      <c r="Q971" s="249">
        <v>1012</v>
      </c>
      <c r="R971" s="410">
        <f t="shared" si="18"/>
        <v>1768</v>
      </c>
      <c r="S971" s="462">
        <v>866</v>
      </c>
      <c r="T971" s="387">
        <v>952</v>
      </c>
    </row>
    <row r="972" spans="1:20" x14ac:dyDescent="0.25">
      <c r="A972" s="387">
        <v>953</v>
      </c>
      <c r="B972" s="137"/>
      <c r="C972" s="122"/>
      <c r="D972" s="83" t="s">
        <v>375</v>
      </c>
      <c r="E972" s="426" t="s">
        <v>1914</v>
      </c>
      <c r="F972" s="395">
        <v>2003</v>
      </c>
      <c r="G972" s="66" t="s">
        <v>7</v>
      </c>
      <c r="H972" s="395" t="s">
        <v>654</v>
      </c>
      <c r="I972" s="395" t="s">
        <v>591</v>
      </c>
      <c r="J972" s="395" t="s">
        <v>592</v>
      </c>
      <c r="K972" s="243">
        <v>0</v>
      </c>
      <c r="L972" s="243">
        <v>57</v>
      </c>
      <c r="M972" s="243">
        <v>96</v>
      </c>
      <c r="N972" s="243">
        <v>788</v>
      </c>
      <c r="O972" s="249">
        <v>2</v>
      </c>
      <c r="P972" s="249" t="s">
        <v>116</v>
      </c>
      <c r="Q972" s="249">
        <v>980</v>
      </c>
      <c r="R972" s="410">
        <f t="shared" si="18"/>
        <v>1768</v>
      </c>
      <c r="S972" s="462">
        <v>866</v>
      </c>
      <c r="T972" s="387">
        <v>953</v>
      </c>
    </row>
    <row r="973" spans="1:20" x14ac:dyDescent="0.25">
      <c r="A973" s="387">
        <v>954</v>
      </c>
      <c r="B973" s="137"/>
      <c r="C973" s="122"/>
      <c r="D973" s="83" t="s">
        <v>1070</v>
      </c>
      <c r="E973" s="426" t="s">
        <v>1915</v>
      </c>
      <c r="F973" s="395">
        <v>2003</v>
      </c>
      <c r="G973" s="66" t="s">
        <v>7</v>
      </c>
      <c r="H973" s="395" t="s">
        <v>619</v>
      </c>
      <c r="I973" s="395" t="s">
        <v>591</v>
      </c>
      <c r="J973" s="395" t="s">
        <v>592</v>
      </c>
      <c r="K973" s="243">
        <v>1</v>
      </c>
      <c r="L973" s="243" t="s">
        <v>108</v>
      </c>
      <c r="M973" s="243" t="s">
        <v>14</v>
      </c>
      <c r="N973" s="243">
        <v>724</v>
      </c>
      <c r="O973" s="249">
        <v>1</v>
      </c>
      <c r="P973" s="249">
        <v>49</v>
      </c>
      <c r="Q973" s="249">
        <v>1044</v>
      </c>
      <c r="R973" s="410">
        <f t="shared" si="18"/>
        <v>1768</v>
      </c>
      <c r="S973" s="462">
        <v>866</v>
      </c>
      <c r="T973" s="387">
        <v>954</v>
      </c>
    </row>
    <row r="974" spans="1:20" x14ac:dyDescent="0.25">
      <c r="A974" s="387">
        <v>955</v>
      </c>
      <c r="B974" s="137"/>
      <c r="C974" s="122"/>
      <c r="D974" s="83" t="s">
        <v>848</v>
      </c>
      <c r="E974" s="426" t="s">
        <v>1916</v>
      </c>
      <c r="F974" s="395">
        <v>2003</v>
      </c>
      <c r="G974" s="66" t="s">
        <v>7</v>
      </c>
      <c r="H974" s="395" t="s">
        <v>619</v>
      </c>
      <c r="I974" s="395" t="s">
        <v>591</v>
      </c>
      <c r="J974" s="395" t="s">
        <v>592</v>
      </c>
      <c r="K974" s="243">
        <v>1</v>
      </c>
      <c r="L974" s="243" t="s">
        <v>138</v>
      </c>
      <c r="M974" s="243">
        <v>46</v>
      </c>
      <c r="N974" s="243">
        <v>708</v>
      </c>
      <c r="O974" s="249">
        <v>1</v>
      </c>
      <c r="P974" s="249">
        <v>45</v>
      </c>
      <c r="Q974" s="249">
        <v>1060</v>
      </c>
      <c r="R974" s="410">
        <f t="shared" si="18"/>
        <v>1768</v>
      </c>
      <c r="S974" s="462">
        <v>866</v>
      </c>
      <c r="T974" s="387">
        <v>955</v>
      </c>
    </row>
    <row r="975" spans="1:20" x14ac:dyDescent="0.25">
      <c r="A975" s="387">
        <v>956</v>
      </c>
      <c r="B975" s="137"/>
      <c r="C975" s="122"/>
      <c r="D975" s="234" t="s">
        <v>366</v>
      </c>
      <c r="E975" s="234" t="s">
        <v>367</v>
      </c>
      <c r="F975" s="122">
        <v>2003</v>
      </c>
      <c r="G975" s="122" t="s">
        <v>359</v>
      </c>
      <c r="H975" s="399"/>
      <c r="I975" s="395" t="s">
        <v>2236</v>
      </c>
      <c r="J975" s="66" t="s">
        <v>459</v>
      </c>
      <c r="K975" s="168">
        <v>0</v>
      </c>
      <c r="L975" s="246">
        <v>49</v>
      </c>
      <c r="M975" s="243" t="s">
        <v>58</v>
      </c>
      <c r="N975" s="168">
        <v>892</v>
      </c>
      <c r="O975" s="215">
        <v>2</v>
      </c>
      <c r="P975" s="215">
        <v>32</v>
      </c>
      <c r="Q975" s="215">
        <v>872</v>
      </c>
      <c r="R975" s="373">
        <f t="shared" si="18"/>
        <v>1764</v>
      </c>
      <c r="S975" s="476">
        <v>2</v>
      </c>
      <c r="T975" s="387">
        <v>956</v>
      </c>
    </row>
    <row r="976" spans="1:20" x14ac:dyDescent="0.25">
      <c r="A976" s="387">
        <v>957</v>
      </c>
      <c r="B976" s="137"/>
      <c r="C976" s="122"/>
      <c r="D976" s="83" t="s">
        <v>767</v>
      </c>
      <c r="E976" s="426" t="s">
        <v>1917</v>
      </c>
      <c r="F976" s="395">
        <v>2002</v>
      </c>
      <c r="G976" s="66" t="s">
        <v>7</v>
      </c>
      <c r="H976" s="395" t="s">
        <v>1023</v>
      </c>
      <c r="I976" s="395" t="s">
        <v>598</v>
      </c>
      <c r="J976" s="395" t="s">
        <v>592</v>
      </c>
      <c r="K976" s="243">
        <v>0</v>
      </c>
      <c r="L976" s="243">
        <v>57</v>
      </c>
      <c r="M976" s="243" t="s">
        <v>74</v>
      </c>
      <c r="N976" s="243">
        <v>796</v>
      </c>
      <c r="O976" s="249">
        <v>2</v>
      </c>
      <c r="P976" s="249" t="s">
        <v>136</v>
      </c>
      <c r="Q976" s="249">
        <v>968</v>
      </c>
      <c r="R976" s="410">
        <f t="shared" si="18"/>
        <v>1764</v>
      </c>
      <c r="S976" s="462">
        <v>878</v>
      </c>
      <c r="T976" s="387">
        <v>957</v>
      </c>
    </row>
    <row r="977" spans="1:20" x14ac:dyDescent="0.25">
      <c r="A977" s="387">
        <v>958</v>
      </c>
      <c r="B977" s="137"/>
      <c r="C977" s="122"/>
      <c r="D977" s="83" t="s">
        <v>182</v>
      </c>
      <c r="E977" s="426" t="s">
        <v>1918</v>
      </c>
      <c r="F977" s="395">
        <v>2003</v>
      </c>
      <c r="G977" s="66" t="s">
        <v>7</v>
      </c>
      <c r="H977" s="395" t="s">
        <v>1243</v>
      </c>
      <c r="I977" s="395" t="s">
        <v>598</v>
      </c>
      <c r="J977" s="395" t="s">
        <v>592</v>
      </c>
      <c r="K977" s="243">
        <v>0</v>
      </c>
      <c r="L977" s="243">
        <v>56</v>
      </c>
      <c r="M977" s="243">
        <v>70</v>
      </c>
      <c r="N977" s="243">
        <v>800</v>
      </c>
      <c r="O977" s="249">
        <v>2</v>
      </c>
      <c r="P977" s="249" t="s">
        <v>125</v>
      </c>
      <c r="Q977" s="249">
        <v>964</v>
      </c>
      <c r="R977" s="410">
        <f t="shared" si="18"/>
        <v>1764</v>
      </c>
      <c r="S977" s="462">
        <v>878</v>
      </c>
      <c r="T977" s="387">
        <v>958</v>
      </c>
    </row>
    <row r="978" spans="1:20" x14ac:dyDescent="0.25">
      <c r="A978" s="387">
        <v>959</v>
      </c>
      <c r="B978" s="137"/>
      <c r="C978" s="122"/>
      <c r="D978" s="83" t="s">
        <v>819</v>
      </c>
      <c r="E978" s="426" t="s">
        <v>1919</v>
      </c>
      <c r="F978" s="395">
        <v>2002</v>
      </c>
      <c r="G978" s="66" t="s">
        <v>7</v>
      </c>
      <c r="H978" s="395" t="s">
        <v>1554</v>
      </c>
      <c r="I978" s="395" t="s">
        <v>598</v>
      </c>
      <c r="J978" s="395" t="s">
        <v>592</v>
      </c>
      <c r="K978" s="243">
        <v>1</v>
      </c>
      <c r="L978" s="243" t="s">
        <v>74</v>
      </c>
      <c r="M978" s="243" t="s">
        <v>74</v>
      </c>
      <c r="N978" s="243">
        <v>760</v>
      </c>
      <c r="O978" s="249">
        <v>1</v>
      </c>
      <c r="P978" s="249">
        <v>59</v>
      </c>
      <c r="Q978" s="249">
        <v>1004</v>
      </c>
      <c r="R978" s="410">
        <f t="shared" si="18"/>
        <v>1764</v>
      </c>
      <c r="S978" s="462">
        <v>878</v>
      </c>
      <c r="T978" s="387">
        <v>959</v>
      </c>
    </row>
    <row r="979" spans="1:20" x14ac:dyDescent="0.25">
      <c r="A979" s="387">
        <v>960</v>
      </c>
      <c r="B979" s="137"/>
      <c r="C979" s="122"/>
      <c r="D979" s="83" t="s">
        <v>1415</v>
      </c>
      <c r="E979" s="426" t="s">
        <v>743</v>
      </c>
      <c r="F979" s="395">
        <v>2002</v>
      </c>
      <c r="G979" s="66" t="s">
        <v>7</v>
      </c>
      <c r="H979" s="395" t="s">
        <v>668</v>
      </c>
      <c r="I979" s="395" t="s">
        <v>591</v>
      </c>
      <c r="J979" s="395" t="s">
        <v>592</v>
      </c>
      <c r="K979" s="243">
        <v>0</v>
      </c>
      <c r="L979" s="243">
        <v>56</v>
      </c>
      <c r="M979" s="243" t="s">
        <v>74</v>
      </c>
      <c r="N979" s="243">
        <v>808</v>
      </c>
      <c r="O979" s="249">
        <v>2</v>
      </c>
      <c r="P979" s="249">
        <v>11</v>
      </c>
      <c r="Q979" s="249">
        <v>956</v>
      </c>
      <c r="R979" s="410">
        <f t="shared" si="18"/>
        <v>1764</v>
      </c>
      <c r="S979" s="462">
        <v>878</v>
      </c>
      <c r="T979" s="387">
        <v>960</v>
      </c>
    </row>
    <row r="980" spans="1:20" x14ac:dyDescent="0.25">
      <c r="A980" s="387">
        <v>961</v>
      </c>
      <c r="B980" s="137"/>
      <c r="C980" s="122"/>
      <c r="D980" s="83" t="s">
        <v>1168</v>
      </c>
      <c r="E980" s="426" t="s">
        <v>1089</v>
      </c>
      <c r="F980" s="395">
        <v>2003</v>
      </c>
      <c r="G980" s="66" t="s">
        <v>7</v>
      </c>
      <c r="H980" s="395" t="s">
        <v>1745</v>
      </c>
      <c r="I980" s="395" t="s">
        <v>605</v>
      </c>
      <c r="J980" s="395" t="s">
        <v>592</v>
      </c>
      <c r="K980" s="243">
        <v>1</v>
      </c>
      <c r="L980" s="243" t="s">
        <v>14</v>
      </c>
      <c r="M980" s="243" t="s">
        <v>74</v>
      </c>
      <c r="N980" s="243">
        <v>748</v>
      </c>
      <c r="O980" s="249">
        <v>1</v>
      </c>
      <c r="P980" s="249">
        <v>56</v>
      </c>
      <c r="Q980" s="249">
        <v>1016</v>
      </c>
      <c r="R980" s="410">
        <f t="shared" si="18"/>
        <v>1764</v>
      </c>
      <c r="S980" s="462">
        <v>878</v>
      </c>
      <c r="T980" s="387">
        <v>961</v>
      </c>
    </row>
    <row r="981" spans="1:20" x14ac:dyDescent="0.25">
      <c r="A981" s="387">
        <v>962</v>
      </c>
      <c r="B981" s="137"/>
      <c r="C981" s="122"/>
      <c r="D981" s="83" t="s">
        <v>1746</v>
      </c>
      <c r="E981" s="426" t="s">
        <v>1920</v>
      </c>
      <c r="F981" s="395">
        <v>2002</v>
      </c>
      <c r="G981" s="66" t="s">
        <v>7</v>
      </c>
      <c r="H981" s="395" t="s">
        <v>1487</v>
      </c>
      <c r="I981" s="395" t="s">
        <v>598</v>
      </c>
      <c r="J981" s="395" t="s">
        <v>592</v>
      </c>
      <c r="K981" s="243">
        <v>0</v>
      </c>
      <c r="L981" s="243">
        <v>52</v>
      </c>
      <c r="M981" s="243" t="s">
        <v>74</v>
      </c>
      <c r="N981" s="243">
        <v>856</v>
      </c>
      <c r="O981" s="249">
        <v>2</v>
      </c>
      <c r="P981" s="249">
        <v>23</v>
      </c>
      <c r="Q981" s="249">
        <v>908</v>
      </c>
      <c r="R981" s="410">
        <f t="shared" si="18"/>
        <v>1764</v>
      </c>
      <c r="S981" s="462">
        <v>878</v>
      </c>
      <c r="T981" s="387">
        <v>962</v>
      </c>
    </row>
    <row r="982" spans="1:20" x14ac:dyDescent="0.25">
      <c r="A982" s="387">
        <v>963</v>
      </c>
      <c r="B982" s="137"/>
      <c r="C982" s="122"/>
      <c r="D982" s="83" t="s">
        <v>1921</v>
      </c>
      <c r="E982" s="426" t="s">
        <v>1922</v>
      </c>
      <c r="F982" s="395">
        <v>2003</v>
      </c>
      <c r="G982" s="66" t="s">
        <v>7</v>
      </c>
      <c r="H982" s="395" t="s">
        <v>1134</v>
      </c>
      <c r="I982" s="395" t="s">
        <v>591</v>
      </c>
      <c r="J982" s="395" t="s">
        <v>592</v>
      </c>
      <c r="K982" s="243">
        <v>0</v>
      </c>
      <c r="L982" s="243">
        <v>58</v>
      </c>
      <c r="M982" s="243">
        <v>22</v>
      </c>
      <c r="N982" s="243">
        <v>784</v>
      </c>
      <c r="O982" s="249">
        <v>2</v>
      </c>
      <c r="P982" s="249" t="s">
        <v>120</v>
      </c>
      <c r="Q982" s="249">
        <v>976</v>
      </c>
      <c r="R982" s="410">
        <f t="shared" si="18"/>
        <v>1760</v>
      </c>
      <c r="S982" s="462">
        <v>884</v>
      </c>
      <c r="T982" s="387">
        <v>963</v>
      </c>
    </row>
    <row r="983" spans="1:20" x14ac:dyDescent="0.25">
      <c r="A983" s="387">
        <v>964</v>
      </c>
      <c r="B983" s="137"/>
      <c r="C983" s="122"/>
      <c r="D983" s="83" t="s">
        <v>1923</v>
      </c>
      <c r="E983" s="426" t="s">
        <v>1924</v>
      </c>
      <c r="F983" s="395">
        <v>2003</v>
      </c>
      <c r="G983" s="66" t="s">
        <v>7</v>
      </c>
      <c r="H983" s="395" t="s">
        <v>1444</v>
      </c>
      <c r="I983" s="395" t="s">
        <v>591</v>
      </c>
      <c r="J983" s="395" t="s">
        <v>592</v>
      </c>
      <c r="K983" s="243">
        <v>0</v>
      </c>
      <c r="L983" s="243">
        <v>57</v>
      </c>
      <c r="M983" s="243">
        <v>34</v>
      </c>
      <c r="N983" s="243">
        <v>792</v>
      </c>
      <c r="O983" s="249">
        <v>2</v>
      </c>
      <c r="P983" s="249" t="s">
        <v>136</v>
      </c>
      <c r="Q983" s="249">
        <v>968</v>
      </c>
      <c r="R983" s="410">
        <f t="shared" si="18"/>
        <v>1760</v>
      </c>
      <c r="S983" s="462">
        <v>884</v>
      </c>
      <c r="T983" s="387">
        <v>964</v>
      </c>
    </row>
    <row r="984" spans="1:20" x14ac:dyDescent="0.25">
      <c r="A984" s="387">
        <v>965</v>
      </c>
      <c r="B984" s="137"/>
      <c r="C984" s="122"/>
      <c r="D984" s="83" t="s">
        <v>609</v>
      </c>
      <c r="E984" s="426" t="s">
        <v>1925</v>
      </c>
      <c r="F984" s="395">
        <v>2002</v>
      </c>
      <c r="G984" s="66" t="s">
        <v>7</v>
      </c>
      <c r="H984" s="395" t="s">
        <v>1584</v>
      </c>
      <c r="I984" s="395" t="s">
        <v>591</v>
      </c>
      <c r="J984" s="395" t="s">
        <v>592</v>
      </c>
      <c r="K984" s="243">
        <v>0</v>
      </c>
      <c r="L984" s="243">
        <v>44</v>
      </c>
      <c r="M984" s="243">
        <v>75</v>
      </c>
      <c r="N984" s="243">
        <v>944</v>
      </c>
      <c r="O984" s="249">
        <v>2</v>
      </c>
      <c r="P984" s="249">
        <v>46</v>
      </c>
      <c r="Q984" s="249">
        <v>816</v>
      </c>
      <c r="R984" s="410">
        <f t="shared" si="18"/>
        <v>1760</v>
      </c>
      <c r="S984" s="462">
        <v>884</v>
      </c>
      <c r="T984" s="387">
        <v>965</v>
      </c>
    </row>
    <row r="985" spans="1:20" x14ac:dyDescent="0.25">
      <c r="A985" s="387">
        <v>966</v>
      </c>
      <c r="B985" s="137"/>
      <c r="C985" s="122"/>
      <c r="D985" s="83" t="s">
        <v>1233</v>
      </c>
      <c r="E985" s="426" t="s">
        <v>1926</v>
      </c>
      <c r="F985" s="395">
        <v>2003</v>
      </c>
      <c r="G985" s="66" t="s">
        <v>7</v>
      </c>
      <c r="H985" s="395" t="s">
        <v>1444</v>
      </c>
      <c r="I985" s="395" t="s">
        <v>591</v>
      </c>
      <c r="J985" s="395" t="s">
        <v>592</v>
      </c>
      <c r="K985" s="243">
        <v>0</v>
      </c>
      <c r="L985" s="243">
        <v>57</v>
      </c>
      <c r="M985" s="243">
        <v>13</v>
      </c>
      <c r="N985" s="243">
        <v>796</v>
      </c>
      <c r="O985" s="249">
        <v>2</v>
      </c>
      <c r="P985" s="249" t="s">
        <v>125</v>
      </c>
      <c r="Q985" s="249">
        <v>964</v>
      </c>
      <c r="R985" s="410">
        <f t="shared" si="18"/>
        <v>1760</v>
      </c>
      <c r="S985" s="462">
        <v>884</v>
      </c>
      <c r="T985" s="387">
        <v>966</v>
      </c>
    </row>
    <row r="986" spans="1:20" x14ac:dyDescent="0.25">
      <c r="A986" s="387">
        <v>967</v>
      </c>
      <c r="B986" s="137"/>
      <c r="C986" s="122"/>
      <c r="D986" s="83" t="s">
        <v>891</v>
      </c>
      <c r="E986" s="426" t="s">
        <v>1927</v>
      </c>
      <c r="F986" s="395">
        <v>2002</v>
      </c>
      <c r="G986" s="66" t="s">
        <v>7</v>
      </c>
      <c r="H986" s="395" t="s">
        <v>1928</v>
      </c>
      <c r="I986" s="395" t="s">
        <v>591</v>
      </c>
      <c r="J986" s="395" t="s">
        <v>592</v>
      </c>
      <c r="K986" s="243">
        <v>0</v>
      </c>
      <c r="L986" s="243">
        <v>53</v>
      </c>
      <c r="M986" s="243">
        <v>97</v>
      </c>
      <c r="N986" s="243">
        <v>836</v>
      </c>
      <c r="O986" s="249">
        <v>2</v>
      </c>
      <c r="P986" s="249">
        <v>20</v>
      </c>
      <c r="Q986" s="249">
        <v>920</v>
      </c>
      <c r="R986" s="410">
        <f t="shared" si="18"/>
        <v>1756</v>
      </c>
      <c r="S986" s="462">
        <v>888</v>
      </c>
      <c r="T986" s="387">
        <v>967</v>
      </c>
    </row>
    <row r="987" spans="1:20" x14ac:dyDescent="0.25">
      <c r="A987" s="387">
        <v>968</v>
      </c>
      <c r="B987" s="137"/>
      <c r="C987" s="122"/>
      <c r="D987" s="83" t="s">
        <v>1929</v>
      </c>
      <c r="E987" s="426" t="s">
        <v>1930</v>
      </c>
      <c r="F987" s="395">
        <v>2003</v>
      </c>
      <c r="G987" s="66" t="s">
        <v>7</v>
      </c>
      <c r="H987" s="395" t="s">
        <v>1494</v>
      </c>
      <c r="I987" s="395" t="s">
        <v>598</v>
      </c>
      <c r="J987" s="395" t="s">
        <v>592</v>
      </c>
      <c r="K987" s="243">
        <v>0</v>
      </c>
      <c r="L987" s="243">
        <v>54</v>
      </c>
      <c r="M987" s="243">
        <v>47</v>
      </c>
      <c r="N987" s="243">
        <v>828</v>
      </c>
      <c r="O987" s="249">
        <v>2</v>
      </c>
      <c r="P987" s="249">
        <v>18</v>
      </c>
      <c r="Q987" s="249">
        <v>928</v>
      </c>
      <c r="R987" s="410">
        <f t="shared" si="18"/>
        <v>1756</v>
      </c>
      <c r="S987" s="462">
        <v>888</v>
      </c>
      <c r="T987" s="387">
        <v>968</v>
      </c>
    </row>
    <row r="988" spans="1:20" x14ac:dyDescent="0.25">
      <c r="A988" s="387">
        <v>969</v>
      </c>
      <c r="B988" s="137"/>
      <c r="C988" s="122"/>
      <c r="D988" s="83" t="s">
        <v>402</v>
      </c>
      <c r="E988" s="426" t="s">
        <v>1463</v>
      </c>
      <c r="F988" s="395">
        <v>2002</v>
      </c>
      <c r="G988" s="66" t="s">
        <v>7</v>
      </c>
      <c r="H988" s="395" t="s">
        <v>1536</v>
      </c>
      <c r="I988" s="395" t="s">
        <v>605</v>
      </c>
      <c r="J988" s="395" t="s">
        <v>592</v>
      </c>
      <c r="K988" s="243">
        <v>0</v>
      </c>
      <c r="L988" s="243">
        <v>57</v>
      </c>
      <c r="M988" s="243" t="s">
        <v>125</v>
      </c>
      <c r="N988" s="243">
        <v>796</v>
      </c>
      <c r="O988" s="249">
        <v>2</v>
      </c>
      <c r="P988" s="249">
        <v>10</v>
      </c>
      <c r="Q988" s="249">
        <v>960</v>
      </c>
      <c r="R988" s="410">
        <f t="shared" si="18"/>
        <v>1756</v>
      </c>
      <c r="S988" s="462">
        <v>888</v>
      </c>
      <c r="T988" s="387">
        <v>969</v>
      </c>
    </row>
    <row r="989" spans="1:20" x14ac:dyDescent="0.25">
      <c r="A989" s="387">
        <v>970</v>
      </c>
      <c r="B989" s="137"/>
      <c r="C989" s="122"/>
      <c r="D989" s="83" t="s">
        <v>1931</v>
      </c>
      <c r="E989" s="426" t="s">
        <v>1932</v>
      </c>
      <c r="F989" s="395">
        <v>2002</v>
      </c>
      <c r="G989" s="66" t="s">
        <v>7</v>
      </c>
      <c r="H989" s="395" t="s">
        <v>1444</v>
      </c>
      <c r="I989" s="395" t="s">
        <v>591</v>
      </c>
      <c r="J989" s="395" t="s">
        <v>592</v>
      </c>
      <c r="K989" s="243">
        <v>0</v>
      </c>
      <c r="L989" s="243">
        <v>52</v>
      </c>
      <c r="M989" s="243">
        <v>52</v>
      </c>
      <c r="N989" s="243">
        <v>852</v>
      </c>
      <c r="O989" s="249">
        <v>2</v>
      </c>
      <c r="P989" s="249">
        <v>24</v>
      </c>
      <c r="Q989" s="249">
        <v>904</v>
      </c>
      <c r="R989" s="410">
        <f t="shared" si="18"/>
        <v>1756</v>
      </c>
      <c r="S989" s="462">
        <v>888</v>
      </c>
      <c r="T989" s="387">
        <v>970</v>
      </c>
    </row>
    <row r="990" spans="1:20" x14ac:dyDescent="0.25">
      <c r="A990" s="387">
        <v>971</v>
      </c>
      <c r="B990" s="137"/>
      <c r="C990" s="122"/>
      <c r="D990" s="83" t="s">
        <v>1326</v>
      </c>
      <c r="E990" s="426" t="s">
        <v>1082</v>
      </c>
      <c r="F990" s="395">
        <v>2003</v>
      </c>
      <c r="G990" s="66" t="s">
        <v>7</v>
      </c>
      <c r="H990" s="395" t="s">
        <v>1062</v>
      </c>
      <c r="I990" s="395" t="s">
        <v>591</v>
      </c>
      <c r="J990" s="395" t="s">
        <v>592</v>
      </c>
      <c r="K990" s="243">
        <v>0</v>
      </c>
      <c r="L990" s="243">
        <v>52</v>
      </c>
      <c r="M990" s="243" t="s">
        <v>62</v>
      </c>
      <c r="N990" s="243">
        <v>856</v>
      </c>
      <c r="O990" s="249">
        <v>2</v>
      </c>
      <c r="P990" s="249">
        <v>25</v>
      </c>
      <c r="Q990" s="249">
        <v>900</v>
      </c>
      <c r="R990" s="410">
        <f t="shared" si="18"/>
        <v>1756</v>
      </c>
      <c r="S990" s="462">
        <v>888</v>
      </c>
      <c r="T990" s="387">
        <v>971</v>
      </c>
    </row>
    <row r="991" spans="1:20" x14ac:dyDescent="0.25">
      <c r="A991" s="387">
        <v>972</v>
      </c>
      <c r="B991" s="137"/>
      <c r="C991" s="122"/>
      <c r="D991" s="83" t="s">
        <v>1933</v>
      </c>
      <c r="E991" s="426" t="s">
        <v>1934</v>
      </c>
      <c r="F991" s="395">
        <v>2002</v>
      </c>
      <c r="G991" s="66" t="s">
        <v>7</v>
      </c>
      <c r="H991" s="395" t="s">
        <v>1444</v>
      </c>
      <c r="I991" s="395" t="s">
        <v>591</v>
      </c>
      <c r="J991" s="395" t="s">
        <v>592</v>
      </c>
      <c r="K991" s="243">
        <v>0</v>
      </c>
      <c r="L991" s="243">
        <v>58</v>
      </c>
      <c r="M991" s="243">
        <v>38</v>
      </c>
      <c r="N991" s="243">
        <v>780</v>
      </c>
      <c r="O991" s="249">
        <v>2</v>
      </c>
      <c r="P991" s="249" t="s">
        <v>120</v>
      </c>
      <c r="Q991" s="249">
        <v>976</v>
      </c>
      <c r="R991" s="410">
        <f t="shared" si="18"/>
        <v>1756</v>
      </c>
      <c r="S991" s="462">
        <v>888</v>
      </c>
      <c r="T991" s="387">
        <v>972</v>
      </c>
    </row>
    <row r="992" spans="1:20" x14ac:dyDescent="0.25">
      <c r="A992" s="387">
        <v>973</v>
      </c>
      <c r="B992" s="137"/>
      <c r="C992" s="122"/>
      <c r="D992" s="83" t="s">
        <v>609</v>
      </c>
      <c r="E992" s="426" t="s">
        <v>1634</v>
      </c>
      <c r="F992" s="395">
        <v>2002</v>
      </c>
      <c r="G992" s="66" t="s">
        <v>7</v>
      </c>
      <c r="H992" s="395" t="s">
        <v>1062</v>
      </c>
      <c r="I992" s="395" t="s">
        <v>591</v>
      </c>
      <c r="J992" s="395" t="s">
        <v>592</v>
      </c>
      <c r="K992" s="243">
        <v>0</v>
      </c>
      <c r="L992" s="243">
        <v>55</v>
      </c>
      <c r="M992" s="243">
        <v>78</v>
      </c>
      <c r="N992" s="243">
        <v>812</v>
      </c>
      <c r="O992" s="249">
        <v>2</v>
      </c>
      <c r="P992" s="249">
        <v>15</v>
      </c>
      <c r="Q992" s="249">
        <v>940</v>
      </c>
      <c r="R992" s="410">
        <f t="shared" si="18"/>
        <v>1752</v>
      </c>
      <c r="S992" s="462">
        <v>894</v>
      </c>
      <c r="T992" s="387">
        <v>973</v>
      </c>
    </row>
    <row r="993" spans="1:23" x14ac:dyDescent="0.25">
      <c r="A993" s="387">
        <v>974</v>
      </c>
      <c r="B993" s="137"/>
      <c r="C993" s="122"/>
      <c r="D993" s="83" t="s">
        <v>318</v>
      </c>
      <c r="E993" s="426" t="s">
        <v>1935</v>
      </c>
      <c r="F993" s="395">
        <v>2002</v>
      </c>
      <c r="G993" s="66" t="s">
        <v>7</v>
      </c>
      <c r="H993" s="395" t="s">
        <v>1444</v>
      </c>
      <c r="I993" s="395" t="s">
        <v>591</v>
      </c>
      <c r="J993" s="395" t="s">
        <v>592</v>
      </c>
      <c r="K993" s="243">
        <v>0</v>
      </c>
      <c r="L993" s="243">
        <v>53</v>
      </c>
      <c r="M993" s="243">
        <v>77</v>
      </c>
      <c r="N993" s="243">
        <v>836</v>
      </c>
      <c r="O993" s="249">
        <v>2</v>
      </c>
      <c r="P993" s="249">
        <v>21</v>
      </c>
      <c r="Q993" s="249">
        <v>916</v>
      </c>
      <c r="R993" s="410">
        <f t="shared" si="18"/>
        <v>1752</v>
      </c>
      <c r="S993" s="462">
        <v>894</v>
      </c>
      <c r="T993" s="387">
        <v>974</v>
      </c>
    </row>
    <row r="994" spans="1:23" x14ac:dyDescent="0.25">
      <c r="A994" s="387">
        <v>975</v>
      </c>
      <c r="B994" s="137"/>
      <c r="C994" s="122"/>
      <c r="D994" s="83" t="s">
        <v>757</v>
      </c>
      <c r="E994" s="426" t="s">
        <v>1920</v>
      </c>
      <c r="F994" s="395">
        <v>2002</v>
      </c>
      <c r="G994" s="66" t="s">
        <v>7</v>
      </c>
      <c r="H994" s="395" t="s">
        <v>689</v>
      </c>
      <c r="I994" s="395" t="s">
        <v>598</v>
      </c>
      <c r="J994" s="395" t="s">
        <v>592</v>
      </c>
      <c r="K994" s="243">
        <v>0</v>
      </c>
      <c r="L994" s="243">
        <v>55</v>
      </c>
      <c r="M994" s="243" t="s">
        <v>74</v>
      </c>
      <c r="N994" s="243">
        <v>820</v>
      </c>
      <c r="O994" s="249">
        <v>2</v>
      </c>
      <c r="P994" s="249">
        <v>17</v>
      </c>
      <c r="Q994" s="249">
        <v>932</v>
      </c>
      <c r="R994" s="410">
        <f t="shared" si="18"/>
        <v>1752</v>
      </c>
      <c r="S994" s="462">
        <v>894</v>
      </c>
      <c r="T994" s="387">
        <v>975</v>
      </c>
    </row>
    <row r="995" spans="1:23" x14ac:dyDescent="0.25">
      <c r="A995" s="387">
        <v>976</v>
      </c>
      <c r="B995" s="137"/>
      <c r="C995" s="67"/>
      <c r="D995" s="82" t="s">
        <v>86</v>
      </c>
      <c r="E995" s="82" t="s">
        <v>63</v>
      </c>
      <c r="F995" s="67">
        <v>2003</v>
      </c>
      <c r="G995" s="67" t="s">
        <v>52</v>
      </c>
      <c r="H995" s="68" t="s">
        <v>99</v>
      </c>
      <c r="I995" s="67" t="s">
        <v>2237</v>
      </c>
      <c r="J995" s="66" t="s">
        <v>55</v>
      </c>
      <c r="K995" s="243" t="s">
        <v>13</v>
      </c>
      <c r="L995" s="243" t="s">
        <v>14</v>
      </c>
      <c r="M995" s="243" t="s">
        <v>62</v>
      </c>
      <c r="N995" s="168">
        <v>748</v>
      </c>
      <c r="O995" s="249" t="s">
        <v>110</v>
      </c>
      <c r="P995" s="249" t="s">
        <v>74</v>
      </c>
      <c r="Q995" s="215">
        <v>1000</v>
      </c>
      <c r="R995" s="373">
        <f t="shared" si="18"/>
        <v>1748</v>
      </c>
      <c r="S995" s="476">
        <v>2</v>
      </c>
      <c r="T995" s="387">
        <v>976</v>
      </c>
    </row>
    <row r="996" spans="1:23" x14ac:dyDescent="0.25">
      <c r="A996" s="387">
        <v>977</v>
      </c>
      <c r="B996" s="137"/>
      <c r="C996" s="122"/>
      <c r="D996" s="439" t="s">
        <v>574</v>
      </c>
      <c r="E996" s="439"/>
      <c r="F996" s="67">
        <v>2003</v>
      </c>
      <c r="G996" s="67" t="s">
        <v>476</v>
      </c>
      <c r="H996" s="413" t="s">
        <v>480</v>
      </c>
      <c r="I996" s="83" t="s">
        <v>478</v>
      </c>
      <c r="J996" s="66" t="s">
        <v>479</v>
      </c>
      <c r="K996" s="243" t="s">
        <v>13</v>
      </c>
      <c r="L996" s="243" t="s">
        <v>74</v>
      </c>
      <c r="M996" s="243" t="s">
        <v>57</v>
      </c>
      <c r="N996" s="370">
        <v>760</v>
      </c>
      <c r="O996" s="249" t="s">
        <v>110</v>
      </c>
      <c r="P996" s="249" t="s">
        <v>108</v>
      </c>
      <c r="Q996" s="371">
        <v>988</v>
      </c>
      <c r="R996" s="373">
        <f t="shared" si="18"/>
        <v>1748</v>
      </c>
      <c r="S996" s="409">
        <v>65</v>
      </c>
      <c r="T996" s="387">
        <v>977</v>
      </c>
    </row>
    <row r="997" spans="1:23" x14ac:dyDescent="0.25">
      <c r="A997" s="387">
        <v>978</v>
      </c>
      <c r="B997" s="137"/>
      <c r="C997" s="122"/>
      <c r="D997" s="83" t="s">
        <v>281</v>
      </c>
      <c r="E997" s="426" t="s">
        <v>1936</v>
      </c>
      <c r="F997" s="395">
        <v>2003</v>
      </c>
      <c r="G997" s="66" t="s">
        <v>7</v>
      </c>
      <c r="H997" s="395" t="s">
        <v>1584</v>
      </c>
      <c r="I997" s="395" t="s">
        <v>591</v>
      </c>
      <c r="J997" s="395" t="s">
        <v>592</v>
      </c>
      <c r="K997" s="243">
        <v>0</v>
      </c>
      <c r="L997" s="243">
        <v>54</v>
      </c>
      <c r="M997" s="243">
        <v>22</v>
      </c>
      <c r="N997" s="243">
        <v>832</v>
      </c>
      <c r="O997" s="249">
        <v>2</v>
      </c>
      <c r="P997" s="249">
        <v>21</v>
      </c>
      <c r="Q997" s="249">
        <v>916</v>
      </c>
      <c r="R997" s="410">
        <f t="shared" si="18"/>
        <v>1748</v>
      </c>
      <c r="S997" s="462">
        <v>897</v>
      </c>
      <c r="T997" s="387">
        <v>978</v>
      </c>
    </row>
    <row r="998" spans="1:23" s="39" customFormat="1" x14ac:dyDescent="0.25">
      <c r="A998" s="387">
        <v>979</v>
      </c>
      <c r="B998" s="137"/>
      <c r="C998" s="122"/>
      <c r="D998" s="83" t="s">
        <v>1145</v>
      </c>
      <c r="E998" s="426" t="s">
        <v>1937</v>
      </c>
      <c r="F998" s="395">
        <v>2003</v>
      </c>
      <c r="G998" s="66" t="s">
        <v>7</v>
      </c>
      <c r="H998" s="395" t="s">
        <v>1256</v>
      </c>
      <c r="I998" s="395" t="s">
        <v>598</v>
      </c>
      <c r="J998" s="395" t="s">
        <v>592</v>
      </c>
      <c r="K998" s="243">
        <v>0</v>
      </c>
      <c r="L998" s="243">
        <v>57</v>
      </c>
      <c r="M998" s="243" t="s">
        <v>74</v>
      </c>
      <c r="N998" s="243">
        <v>796</v>
      </c>
      <c r="O998" s="249">
        <v>2</v>
      </c>
      <c r="P998" s="249">
        <v>12</v>
      </c>
      <c r="Q998" s="249">
        <v>952</v>
      </c>
      <c r="R998" s="410">
        <f t="shared" si="18"/>
        <v>1748</v>
      </c>
      <c r="S998" s="462">
        <v>897</v>
      </c>
      <c r="T998" s="387">
        <v>979</v>
      </c>
      <c r="U998" s="174"/>
      <c r="V998" s="174"/>
      <c r="W998" s="174"/>
    </row>
    <row r="999" spans="1:23" s="39" customFormat="1" x14ac:dyDescent="0.25">
      <c r="A999" s="387">
        <v>980</v>
      </c>
      <c r="B999" s="137"/>
      <c r="C999" s="122"/>
      <c r="D999" s="83" t="s">
        <v>283</v>
      </c>
      <c r="E999" s="426" t="s">
        <v>1938</v>
      </c>
      <c r="F999" s="395">
        <v>2002</v>
      </c>
      <c r="G999" s="66" t="s">
        <v>7</v>
      </c>
      <c r="H999" s="395" t="s">
        <v>1292</v>
      </c>
      <c r="I999" s="395" t="s">
        <v>591</v>
      </c>
      <c r="J999" s="395" t="s">
        <v>592</v>
      </c>
      <c r="K999" s="243">
        <v>0</v>
      </c>
      <c r="L999" s="243">
        <v>50</v>
      </c>
      <c r="M999" s="243" t="s">
        <v>74</v>
      </c>
      <c r="N999" s="243">
        <v>880</v>
      </c>
      <c r="O999" s="249">
        <v>2</v>
      </c>
      <c r="P999" s="249">
        <v>33</v>
      </c>
      <c r="Q999" s="249">
        <v>868</v>
      </c>
      <c r="R999" s="410">
        <f t="shared" si="18"/>
        <v>1748</v>
      </c>
      <c r="S999" s="462">
        <v>897</v>
      </c>
      <c r="T999" s="387">
        <v>980</v>
      </c>
      <c r="U999" s="174"/>
      <c r="V999" s="174"/>
      <c r="W999" s="174"/>
    </row>
    <row r="1000" spans="1:23" s="39" customFormat="1" x14ac:dyDescent="0.25">
      <c r="A1000" s="387">
        <v>981</v>
      </c>
      <c r="B1000" s="137"/>
      <c r="C1000" s="122"/>
      <c r="D1000" s="83" t="s">
        <v>1939</v>
      </c>
      <c r="E1000" s="426" t="s">
        <v>1940</v>
      </c>
      <c r="F1000" s="395">
        <v>2002</v>
      </c>
      <c r="G1000" s="66" t="s">
        <v>7</v>
      </c>
      <c r="H1000" s="395" t="s">
        <v>1444</v>
      </c>
      <c r="I1000" s="395" t="s">
        <v>591</v>
      </c>
      <c r="J1000" s="395" t="s">
        <v>592</v>
      </c>
      <c r="K1000" s="243">
        <v>0</v>
      </c>
      <c r="L1000" s="243">
        <v>56</v>
      </c>
      <c r="M1000" s="243">
        <v>87</v>
      </c>
      <c r="N1000" s="243">
        <v>800</v>
      </c>
      <c r="O1000" s="249">
        <v>2</v>
      </c>
      <c r="P1000" s="249">
        <v>14</v>
      </c>
      <c r="Q1000" s="249">
        <v>944</v>
      </c>
      <c r="R1000" s="410">
        <f t="shared" si="18"/>
        <v>1744</v>
      </c>
      <c r="S1000" s="462">
        <v>900</v>
      </c>
      <c r="T1000" s="387">
        <v>981</v>
      </c>
      <c r="U1000" s="174"/>
      <c r="V1000" s="174"/>
      <c r="W1000" s="174"/>
    </row>
    <row r="1001" spans="1:23" s="39" customFormat="1" x14ac:dyDescent="0.25">
      <c r="A1001" s="387">
        <v>982</v>
      </c>
      <c r="B1001" s="137"/>
      <c r="C1001" s="122"/>
      <c r="D1001" s="83" t="s">
        <v>789</v>
      </c>
      <c r="E1001" s="426" t="s">
        <v>873</v>
      </c>
      <c r="F1001" s="395">
        <v>2003</v>
      </c>
      <c r="G1001" s="66" t="s">
        <v>7</v>
      </c>
      <c r="H1001" s="395" t="s">
        <v>1062</v>
      </c>
      <c r="I1001" s="395" t="s">
        <v>591</v>
      </c>
      <c r="J1001" s="395" t="s">
        <v>592</v>
      </c>
      <c r="K1001" s="243">
        <v>0</v>
      </c>
      <c r="L1001" s="243">
        <v>54</v>
      </c>
      <c r="M1001" s="243">
        <v>75</v>
      </c>
      <c r="N1001" s="243">
        <v>824</v>
      </c>
      <c r="O1001" s="249">
        <v>2</v>
      </c>
      <c r="P1001" s="249">
        <v>20</v>
      </c>
      <c r="Q1001" s="249">
        <v>920</v>
      </c>
      <c r="R1001" s="410">
        <f t="shared" ref="R1001:R1014" si="19">SUM(N1001,Q1001)</f>
        <v>1744</v>
      </c>
      <c r="S1001" s="462">
        <v>900</v>
      </c>
      <c r="T1001" s="387">
        <v>982</v>
      </c>
      <c r="U1001" s="174"/>
      <c r="V1001" s="174"/>
      <c r="W1001" s="174"/>
    </row>
    <row r="1002" spans="1:23" s="39" customFormat="1" x14ac:dyDescent="0.25">
      <c r="A1002" s="387">
        <v>983</v>
      </c>
      <c r="B1002" s="137"/>
      <c r="C1002" s="122"/>
      <c r="D1002" s="83" t="s">
        <v>1941</v>
      </c>
      <c r="E1002" s="426" t="s">
        <v>1942</v>
      </c>
      <c r="F1002" s="395">
        <v>2003</v>
      </c>
      <c r="G1002" s="66" t="s">
        <v>7</v>
      </c>
      <c r="H1002" s="395" t="s">
        <v>689</v>
      </c>
      <c r="I1002" s="395" t="s">
        <v>598</v>
      </c>
      <c r="J1002" s="395" t="s">
        <v>592</v>
      </c>
      <c r="K1002" s="243">
        <v>1</v>
      </c>
      <c r="L1002" s="243" t="s">
        <v>74</v>
      </c>
      <c r="M1002" s="243" t="s">
        <v>74</v>
      </c>
      <c r="N1002" s="243">
        <v>760</v>
      </c>
      <c r="O1002" s="249">
        <v>2</v>
      </c>
      <c r="P1002" s="249" t="s">
        <v>138</v>
      </c>
      <c r="Q1002" s="249">
        <v>984</v>
      </c>
      <c r="R1002" s="410">
        <f t="shared" si="19"/>
        <v>1744</v>
      </c>
      <c r="S1002" s="462">
        <v>900</v>
      </c>
      <c r="T1002" s="387">
        <v>983</v>
      </c>
      <c r="U1002" s="174"/>
      <c r="V1002" s="174"/>
      <c r="W1002" s="174"/>
    </row>
    <row r="1003" spans="1:23" x14ac:dyDescent="0.25">
      <c r="A1003" s="387">
        <v>984</v>
      </c>
      <c r="B1003" s="137"/>
      <c r="C1003" s="122"/>
      <c r="D1003" s="83" t="s">
        <v>1943</v>
      </c>
      <c r="E1003" s="426" t="s">
        <v>1944</v>
      </c>
      <c r="F1003" s="395">
        <v>2002</v>
      </c>
      <c r="G1003" s="66" t="s">
        <v>7</v>
      </c>
      <c r="H1003" s="395" t="s">
        <v>1292</v>
      </c>
      <c r="I1003" s="395" t="s">
        <v>591</v>
      </c>
      <c r="J1003" s="395" t="s">
        <v>592</v>
      </c>
      <c r="K1003" s="243">
        <v>0</v>
      </c>
      <c r="L1003" s="243">
        <v>56</v>
      </c>
      <c r="M1003" s="243" t="s">
        <v>74</v>
      </c>
      <c r="N1003" s="243">
        <v>808</v>
      </c>
      <c r="O1003" s="249">
        <v>2</v>
      </c>
      <c r="P1003" s="249">
        <v>16</v>
      </c>
      <c r="Q1003" s="249">
        <v>936</v>
      </c>
      <c r="R1003" s="410">
        <f t="shared" si="19"/>
        <v>1744</v>
      </c>
      <c r="S1003" s="462">
        <v>900</v>
      </c>
      <c r="T1003" s="387">
        <v>984</v>
      </c>
    </row>
    <row r="1004" spans="1:23" x14ac:dyDescent="0.25">
      <c r="A1004" s="387">
        <v>985</v>
      </c>
      <c r="B1004" s="137"/>
      <c r="C1004" s="122"/>
      <c r="D1004" s="83" t="s">
        <v>1372</v>
      </c>
      <c r="E1004" s="426" t="s">
        <v>656</v>
      </c>
      <c r="F1004" s="395">
        <v>2003</v>
      </c>
      <c r="G1004" s="66" t="s">
        <v>7</v>
      </c>
      <c r="H1004" s="395" t="s">
        <v>1062</v>
      </c>
      <c r="I1004" s="395" t="s">
        <v>591</v>
      </c>
      <c r="J1004" s="395" t="s">
        <v>592</v>
      </c>
      <c r="K1004" s="243">
        <v>0</v>
      </c>
      <c r="L1004" s="243">
        <v>55</v>
      </c>
      <c r="M1004" s="243">
        <v>40</v>
      </c>
      <c r="N1004" s="243">
        <v>816</v>
      </c>
      <c r="O1004" s="249">
        <v>2</v>
      </c>
      <c r="P1004" s="249">
        <v>18</v>
      </c>
      <c r="Q1004" s="249">
        <v>928</v>
      </c>
      <c r="R1004" s="410">
        <f t="shared" si="19"/>
        <v>1744</v>
      </c>
      <c r="S1004" s="462">
        <v>900</v>
      </c>
      <c r="T1004" s="387">
        <v>985</v>
      </c>
    </row>
    <row r="1005" spans="1:23" x14ac:dyDescent="0.25">
      <c r="A1005" s="387">
        <v>986</v>
      </c>
      <c r="B1005" s="122"/>
      <c r="C1005" s="122"/>
      <c r="D1005" s="83" t="s">
        <v>226</v>
      </c>
      <c r="E1005" s="426" t="s">
        <v>1945</v>
      </c>
      <c r="F1005" s="395">
        <v>2002</v>
      </c>
      <c r="G1005" s="66" t="s">
        <v>7</v>
      </c>
      <c r="H1005" s="395" t="s">
        <v>654</v>
      </c>
      <c r="I1005" s="395" t="s">
        <v>591</v>
      </c>
      <c r="J1005" s="395" t="s">
        <v>592</v>
      </c>
      <c r="K1005" s="243">
        <v>0</v>
      </c>
      <c r="L1005" s="243">
        <v>52</v>
      </c>
      <c r="M1005" s="243">
        <v>30</v>
      </c>
      <c r="N1005" s="243">
        <v>856</v>
      </c>
      <c r="O1005" s="249">
        <v>2</v>
      </c>
      <c r="P1005" s="249">
        <v>28</v>
      </c>
      <c r="Q1005" s="249">
        <v>888</v>
      </c>
      <c r="R1005" s="410">
        <f t="shared" si="19"/>
        <v>1744</v>
      </c>
      <c r="S1005" s="462">
        <v>900</v>
      </c>
      <c r="T1005" s="387">
        <v>986</v>
      </c>
    </row>
    <row r="1006" spans="1:23" x14ac:dyDescent="0.25">
      <c r="A1006" s="387">
        <v>987</v>
      </c>
      <c r="B1006" s="122"/>
      <c r="C1006" s="67"/>
      <c r="D1006" s="104" t="s">
        <v>79</v>
      </c>
      <c r="E1006" s="121" t="s">
        <v>64</v>
      </c>
      <c r="F1006" s="122">
        <v>2002</v>
      </c>
      <c r="G1006" s="67" t="s">
        <v>52</v>
      </c>
      <c r="H1006" s="106" t="s">
        <v>66</v>
      </c>
      <c r="I1006" s="67" t="s">
        <v>2237</v>
      </c>
      <c r="J1006" s="140" t="s">
        <v>190</v>
      </c>
      <c r="K1006" s="243" t="s">
        <v>105</v>
      </c>
      <c r="L1006" s="243" t="s">
        <v>59</v>
      </c>
      <c r="M1006" s="243" t="s">
        <v>11</v>
      </c>
      <c r="N1006" s="168">
        <v>828</v>
      </c>
      <c r="O1006" s="249" t="s">
        <v>110</v>
      </c>
      <c r="P1006" s="249" t="s">
        <v>129</v>
      </c>
      <c r="Q1006" s="215">
        <v>912</v>
      </c>
      <c r="R1006" s="373">
        <f t="shared" si="19"/>
        <v>1740</v>
      </c>
      <c r="S1006" s="476">
        <v>3</v>
      </c>
      <c r="T1006" s="387">
        <v>987</v>
      </c>
    </row>
    <row r="1007" spans="1:23" x14ac:dyDescent="0.25">
      <c r="A1007" s="387">
        <v>988</v>
      </c>
      <c r="B1007" s="122"/>
      <c r="C1007" s="122"/>
      <c r="D1007" s="439" t="s">
        <v>575</v>
      </c>
      <c r="E1007" s="439"/>
      <c r="F1007" s="67">
        <v>2003</v>
      </c>
      <c r="G1007" s="67" t="s">
        <v>476</v>
      </c>
      <c r="H1007" s="413" t="s">
        <v>480</v>
      </c>
      <c r="I1007" s="83" t="s">
        <v>478</v>
      </c>
      <c r="J1007" s="66" t="s">
        <v>479</v>
      </c>
      <c r="K1007" s="243" t="s">
        <v>105</v>
      </c>
      <c r="L1007" s="243" t="s">
        <v>71</v>
      </c>
      <c r="M1007" s="243" t="s">
        <v>186</v>
      </c>
      <c r="N1007" s="370">
        <v>792</v>
      </c>
      <c r="O1007" s="249" t="s">
        <v>110</v>
      </c>
      <c r="P1007" s="249" t="s">
        <v>128</v>
      </c>
      <c r="Q1007" s="371">
        <v>948</v>
      </c>
      <c r="R1007" s="373">
        <f t="shared" si="19"/>
        <v>1740</v>
      </c>
      <c r="S1007" s="409">
        <v>66</v>
      </c>
      <c r="T1007" s="387">
        <v>988</v>
      </c>
    </row>
    <row r="1008" spans="1:23" x14ac:dyDescent="0.25">
      <c r="A1008" s="387">
        <v>989</v>
      </c>
      <c r="B1008" s="122"/>
      <c r="C1008" s="122"/>
      <c r="D1008" s="83" t="s">
        <v>1946</v>
      </c>
      <c r="E1008" s="426" t="s">
        <v>1947</v>
      </c>
      <c r="F1008" s="395">
        <v>2003</v>
      </c>
      <c r="G1008" s="66" t="s">
        <v>7</v>
      </c>
      <c r="H1008" s="395" t="s">
        <v>705</v>
      </c>
      <c r="I1008" s="395" t="s">
        <v>598</v>
      </c>
      <c r="J1008" s="395" t="s">
        <v>592</v>
      </c>
      <c r="K1008" s="243">
        <v>0</v>
      </c>
      <c r="L1008" s="243">
        <v>55</v>
      </c>
      <c r="M1008" s="243">
        <v>89</v>
      </c>
      <c r="N1008" s="243">
        <v>812</v>
      </c>
      <c r="O1008" s="249">
        <v>2</v>
      </c>
      <c r="P1008" s="249">
        <v>18</v>
      </c>
      <c r="Q1008" s="249">
        <v>928</v>
      </c>
      <c r="R1008" s="410">
        <f t="shared" si="19"/>
        <v>1740</v>
      </c>
      <c r="S1008" s="462">
        <v>906</v>
      </c>
      <c r="T1008" s="387">
        <v>989</v>
      </c>
    </row>
    <row r="1009" spans="1:20" x14ac:dyDescent="0.25">
      <c r="A1009" s="387">
        <v>990</v>
      </c>
      <c r="B1009" s="122"/>
      <c r="C1009" s="122"/>
      <c r="D1009" s="83" t="s">
        <v>800</v>
      </c>
      <c r="E1009" s="426" t="s">
        <v>1948</v>
      </c>
      <c r="F1009" s="395">
        <v>2002</v>
      </c>
      <c r="G1009" s="66" t="s">
        <v>7</v>
      </c>
      <c r="H1009" s="395" t="s">
        <v>1152</v>
      </c>
      <c r="I1009" s="395" t="s">
        <v>598</v>
      </c>
      <c r="J1009" s="395" t="s">
        <v>592</v>
      </c>
      <c r="K1009" s="243">
        <v>1</v>
      </c>
      <c r="L1009" s="243" t="s">
        <v>120</v>
      </c>
      <c r="M1009" s="243">
        <v>12</v>
      </c>
      <c r="N1009" s="243">
        <v>688</v>
      </c>
      <c r="O1009" s="249">
        <v>1</v>
      </c>
      <c r="P1009" s="249">
        <v>48</v>
      </c>
      <c r="Q1009" s="249">
        <v>1048</v>
      </c>
      <c r="R1009" s="410">
        <f t="shared" si="19"/>
        <v>1736</v>
      </c>
      <c r="S1009" s="462">
        <v>907</v>
      </c>
      <c r="T1009" s="387">
        <v>990</v>
      </c>
    </row>
    <row r="1010" spans="1:20" x14ac:dyDescent="0.25">
      <c r="A1010" s="387">
        <v>991</v>
      </c>
      <c r="B1010" s="122"/>
      <c r="C1010" s="122"/>
      <c r="D1010" s="83" t="s">
        <v>402</v>
      </c>
      <c r="E1010" s="426" t="s">
        <v>1949</v>
      </c>
      <c r="F1010" s="395">
        <v>2002</v>
      </c>
      <c r="G1010" s="66" t="s">
        <v>7</v>
      </c>
      <c r="H1010" s="395" t="s">
        <v>1256</v>
      </c>
      <c r="I1010" s="395" t="s">
        <v>598</v>
      </c>
      <c r="J1010" s="395" t="s">
        <v>592</v>
      </c>
      <c r="K1010" s="243">
        <v>0</v>
      </c>
      <c r="L1010" s="243">
        <v>58</v>
      </c>
      <c r="M1010" s="243" t="s">
        <v>74</v>
      </c>
      <c r="N1010" s="243">
        <v>784</v>
      </c>
      <c r="O1010" s="249">
        <v>2</v>
      </c>
      <c r="P1010" s="249">
        <v>12</v>
      </c>
      <c r="Q1010" s="249">
        <v>952</v>
      </c>
      <c r="R1010" s="410">
        <f t="shared" si="19"/>
        <v>1736</v>
      </c>
      <c r="S1010" s="462">
        <v>907</v>
      </c>
      <c r="T1010" s="387">
        <v>991</v>
      </c>
    </row>
    <row r="1011" spans="1:20" x14ac:dyDescent="0.25">
      <c r="A1011" s="387">
        <v>992</v>
      </c>
      <c r="B1011" s="122"/>
      <c r="C1011" s="122"/>
      <c r="D1011" s="83" t="s">
        <v>1088</v>
      </c>
      <c r="E1011" s="426" t="s">
        <v>1950</v>
      </c>
      <c r="F1011" s="395">
        <v>2002</v>
      </c>
      <c r="G1011" s="66" t="s">
        <v>7</v>
      </c>
      <c r="H1011" s="395" t="s">
        <v>1444</v>
      </c>
      <c r="I1011" s="395" t="s">
        <v>591</v>
      </c>
      <c r="J1011" s="395" t="s">
        <v>592</v>
      </c>
      <c r="K1011" s="243">
        <v>0</v>
      </c>
      <c r="L1011" s="243">
        <v>57</v>
      </c>
      <c r="M1011" s="243">
        <v>12</v>
      </c>
      <c r="N1011" s="243">
        <v>796</v>
      </c>
      <c r="O1011" s="249">
        <v>2</v>
      </c>
      <c r="P1011" s="249">
        <v>15</v>
      </c>
      <c r="Q1011" s="249">
        <v>940</v>
      </c>
      <c r="R1011" s="410">
        <f t="shared" si="19"/>
        <v>1736</v>
      </c>
      <c r="S1011" s="462">
        <v>907</v>
      </c>
      <c r="T1011" s="387">
        <v>992</v>
      </c>
    </row>
    <row r="1012" spans="1:20" x14ac:dyDescent="0.25">
      <c r="A1012" s="387">
        <v>993</v>
      </c>
      <c r="B1012" s="122"/>
      <c r="C1012" s="122"/>
      <c r="D1012" s="83" t="s">
        <v>1951</v>
      </c>
      <c r="E1012" s="426" t="s">
        <v>1952</v>
      </c>
      <c r="F1012" s="395">
        <v>2002</v>
      </c>
      <c r="G1012" s="66" t="s">
        <v>7</v>
      </c>
      <c r="H1012" s="395" t="s">
        <v>1444</v>
      </c>
      <c r="I1012" s="395" t="s">
        <v>591</v>
      </c>
      <c r="J1012" s="395" t="s">
        <v>592</v>
      </c>
      <c r="K1012" s="243">
        <v>0</v>
      </c>
      <c r="L1012" s="243">
        <v>56</v>
      </c>
      <c r="M1012" s="243">
        <v>29</v>
      </c>
      <c r="N1012" s="243">
        <v>808</v>
      </c>
      <c r="O1012" s="249">
        <v>2</v>
      </c>
      <c r="P1012" s="249">
        <v>18</v>
      </c>
      <c r="Q1012" s="249">
        <v>928</v>
      </c>
      <c r="R1012" s="410">
        <f t="shared" si="19"/>
        <v>1736</v>
      </c>
      <c r="S1012" s="462">
        <v>907</v>
      </c>
      <c r="T1012" s="387">
        <v>993</v>
      </c>
    </row>
    <row r="1013" spans="1:20" x14ac:dyDescent="0.25">
      <c r="A1013" s="387">
        <v>994</v>
      </c>
      <c r="B1013" s="122"/>
      <c r="C1013" s="122"/>
      <c r="D1013" s="83" t="s">
        <v>1741</v>
      </c>
      <c r="E1013" s="426" t="s">
        <v>1953</v>
      </c>
      <c r="F1013" s="395">
        <v>2003</v>
      </c>
      <c r="G1013" s="66" t="s">
        <v>7</v>
      </c>
      <c r="H1013" s="395" t="s">
        <v>960</v>
      </c>
      <c r="I1013" s="395" t="s">
        <v>591</v>
      </c>
      <c r="J1013" s="395" t="s">
        <v>592</v>
      </c>
      <c r="K1013" s="243">
        <v>1</v>
      </c>
      <c r="L1013" s="243" t="s">
        <v>74</v>
      </c>
      <c r="M1013" s="243">
        <v>80</v>
      </c>
      <c r="N1013" s="243">
        <v>752</v>
      </c>
      <c r="O1013" s="249">
        <v>2</v>
      </c>
      <c r="P1013" s="249" t="s">
        <v>138</v>
      </c>
      <c r="Q1013" s="249">
        <v>984</v>
      </c>
      <c r="R1013" s="410">
        <f t="shared" si="19"/>
        <v>1736</v>
      </c>
      <c r="S1013" s="462">
        <v>907</v>
      </c>
      <c r="T1013" s="387">
        <v>994</v>
      </c>
    </row>
    <row r="1014" spans="1:20" x14ac:dyDescent="0.25">
      <c r="A1014" s="387">
        <v>995</v>
      </c>
      <c r="B1014" s="122"/>
      <c r="C1014" s="122"/>
      <c r="D1014" s="82" t="s">
        <v>214</v>
      </c>
      <c r="E1014" s="121" t="s">
        <v>219</v>
      </c>
      <c r="F1014" s="122">
        <v>2003</v>
      </c>
      <c r="G1014" s="122" t="s">
        <v>208</v>
      </c>
      <c r="H1014" s="106"/>
      <c r="I1014" s="92"/>
      <c r="J1014" s="106" t="s">
        <v>209</v>
      </c>
      <c r="K1014" s="243" t="s">
        <v>105</v>
      </c>
      <c r="L1014" s="243" t="s">
        <v>106</v>
      </c>
      <c r="M1014" s="243" t="s">
        <v>70</v>
      </c>
      <c r="N1014" s="168">
        <v>780</v>
      </c>
      <c r="O1014" s="249" t="s">
        <v>110</v>
      </c>
      <c r="P1014" s="249" t="s">
        <v>72</v>
      </c>
      <c r="Q1014" s="215">
        <v>952</v>
      </c>
      <c r="R1014" s="373">
        <f t="shared" si="19"/>
        <v>1732</v>
      </c>
      <c r="S1014" s="476">
        <v>3</v>
      </c>
      <c r="T1014" s="387">
        <v>995</v>
      </c>
    </row>
    <row r="1015" spans="1:20" x14ac:dyDescent="0.25">
      <c r="A1015" s="387">
        <v>996</v>
      </c>
      <c r="B1015" s="122"/>
      <c r="C1015" s="122"/>
      <c r="D1015" s="317" t="s">
        <v>398</v>
      </c>
      <c r="E1015" s="318" t="s">
        <v>399</v>
      </c>
      <c r="F1015" s="139">
        <v>2002</v>
      </c>
      <c r="G1015" s="307" t="s">
        <v>347</v>
      </c>
      <c r="H1015" s="412" t="s">
        <v>352</v>
      </c>
      <c r="I1015" s="307" t="s">
        <v>349</v>
      </c>
      <c r="J1015" s="319" t="s">
        <v>502</v>
      </c>
      <c r="K1015" s="167">
        <v>0</v>
      </c>
      <c r="L1015" s="244">
        <v>53</v>
      </c>
      <c r="M1015" s="244">
        <v>62</v>
      </c>
      <c r="N1015" s="167">
        <v>840</v>
      </c>
      <c r="O1015" s="216">
        <v>2</v>
      </c>
      <c r="P1015" s="324">
        <v>27</v>
      </c>
      <c r="Q1015" s="216">
        <v>892</v>
      </c>
      <c r="R1015" s="315">
        <f>SUM(Q1015,N1015)</f>
        <v>1732</v>
      </c>
      <c r="S1015" s="409">
        <v>2</v>
      </c>
      <c r="T1015" s="387">
        <v>996</v>
      </c>
    </row>
    <row r="1016" spans="1:20" x14ac:dyDescent="0.25">
      <c r="A1016" s="387">
        <v>997</v>
      </c>
      <c r="B1016" s="122"/>
      <c r="C1016" s="122"/>
      <c r="D1016" s="83" t="s">
        <v>279</v>
      </c>
      <c r="E1016" s="426" t="s">
        <v>1422</v>
      </c>
      <c r="F1016" s="395">
        <v>2002</v>
      </c>
      <c r="G1016" s="66" t="s">
        <v>7</v>
      </c>
      <c r="H1016" s="395" t="s">
        <v>1694</v>
      </c>
      <c r="I1016" s="395" t="s">
        <v>591</v>
      </c>
      <c r="J1016" s="395" t="s">
        <v>592</v>
      </c>
      <c r="K1016" s="243">
        <v>0</v>
      </c>
      <c r="L1016" s="243">
        <v>59</v>
      </c>
      <c r="M1016" s="243" t="s">
        <v>74</v>
      </c>
      <c r="N1016" s="243">
        <v>772</v>
      </c>
      <c r="O1016" s="249">
        <v>2</v>
      </c>
      <c r="P1016" s="249">
        <v>10</v>
      </c>
      <c r="Q1016" s="249">
        <v>960</v>
      </c>
      <c r="R1016" s="410">
        <f t="shared" ref="R1016:R1033" si="20">SUM(N1016,Q1016)</f>
        <v>1732</v>
      </c>
      <c r="S1016" s="462">
        <v>912</v>
      </c>
      <c r="T1016" s="387">
        <v>997</v>
      </c>
    </row>
    <row r="1017" spans="1:20" x14ac:dyDescent="0.25">
      <c r="A1017" s="387">
        <v>998</v>
      </c>
      <c r="B1017" s="122"/>
      <c r="C1017" s="122"/>
      <c r="D1017" s="83" t="s">
        <v>602</v>
      </c>
      <c r="E1017" s="426" t="s">
        <v>1954</v>
      </c>
      <c r="F1017" s="395">
        <v>2003</v>
      </c>
      <c r="G1017" s="66" t="s">
        <v>7</v>
      </c>
      <c r="H1017" s="395" t="s">
        <v>705</v>
      </c>
      <c r="I1017" s="395" t="s">
        <v>598</v>
      </c>
      <c r="J1017" s="395" t="s">
        <v>592</v>
      </c>
      <c r="K1017" s="243">
        <v>1</v>
      </c>
      <c r="L1017" s="243" t="s">
        <v>14</v>
      </c>
      <c r="M1017" s="243">
        <v>61</v>
      </c>
      <c r="N1017" s="243">
        <v>744</v>
      </c>
      <c r="O1017" s="249">
        <v>2</v>
      </c>
      <c r="P1017" s="249" t="s">
        <v>108</v>
      </c>
      <c r="Q1017" s="249">
        <v>988</v>
      </c>
      <c r="R1017" s="410">
        <f t="shared" si="20"/>
        <v>1732</v>
      </c>
      <c r="S1017" s="462">
        <v>912</v>
      </c>
      <c r="T1017" s="387">
        <v>998</v>
      </c>
    </row>
    <row r="1018" spans="1:20" x14ac:dyDescent="0.25">
      <c r="A1018" s="387">
        <v>999</v>
      </c>
      <c r="B1018" s="122"/>
      <c r="C1018" s="122"/>
      <c r="D1018" s="83" t="s">
        <v>1020</v>
      </c>
      <c r="E1018" s="426" t="s">
        <v>1955</v>
      </c>
      <c r="F1018" s="395">
        <v>2003</v>
      </c>
      <c r="G1018" s="66" t="s">
        <v>7</v>
      </c>
      <c r="H1018" s="395" t="s">
        <v>1364</v>
      </c>
      <c r="I1018" s="395" t="s">
        <v>598</v>
      </c>
      <c r="J1018" s="395" t="s">
        <v>592</v>
      </c>
      <c r="K1018" s="243">
        <v>1</v>
      </c>
      <c r="L1018" s="243" t="s">
        <v>62</v>
      </c>
      <c r="M1018" s="243">
        <v>70</v>
      </c>
      <c r="N1018" s="243">
        <v>728</v>
      </c>
      <c r="O1018" s="249">
        <v>1</v>
      </c>
      <c r="P1018" s="249">
        <v>59</v>
      </c>
      <c r="Q1018" s="249">
        <v>1004</v>
      </c>
      <c r="R1018" s="410">
        <f t="shared" si="20"/>
        <v>1732</v>
      </c>
      <c r="S1018" s="462">
        <v>912</v>
      </c>
      <c r="T1018" s="387">
        <v>999</v>
      </c>
    </row>
    <row r="1019" spans="1:20" x14ac:dyDescent="0.25">
      <c r="A1019" s="387">
        <v>1000</v>
      </c>
      <c r="B1019" s="122"/>
      <c r="C1019" s="122"/>
      <c r="D1019" s="83" t="s">
        <v>1956</v>
      </c>
      <c r="E1019" s="426" t="s">
        <v>1957</v>
      </c>
      <c r="F1019" s="395">
        <v>2002</v>
      </c>
      <c r="G1019" s="66" t="s">
        <v>7</v>
      </c>
      <c r="H1019" s="395" t="s">
        <v>1085</v>
      </c>
      <c r="I1019" s="395" t="s">
        <v>591</v>
      </c>
      <c r="J1019" s="395" t="s">
        <v>592</v>
      </c>
      <c r="K1019" s="243">
        <v>1</v>
      </c>
      <c r="L1019" s="243" t="s">
        <v>112</v>
      </c>
      <c r="M1019" s="243">
        <v>39</v>
      </c>
      <c r="N1019" s="243">
        <v>672</v>
      </c>
      <c r="O1019" s="249">
        <v>1</v>
      </c>
      <c r="P1019" s="249">
        <v>45</v>
      </c>
      <c r="Q1019" s="249">
        <v>1060</v>
      </c>
      <c r="R1019" s="410">
        <f t="shared" si="20"/>
        <v>1732</v>
      </c>
      <c r="S1019" s="462">
        <v>912</v>
      </c>
      <c r="T1019" s="387">
        <v>1000</v>
      </c>
    </row>
    <row r="1020" spans="1:20" x14ac:dyDescent="0.25">
      <c r="A1020" s="387">
        <v>1001</v>
      </c>
      <c r="B1020" s="122"/>
      <c r="C1020" s="122"/>
      <c r="D1020" s="83" t="s">
        <v>848</v>
      </c>
      <c r="E1020" s="426" t="s">
        <v>962</v>
      </c>
      <c r="F1020" s="395">
        <v>2002</v>
      </c>
      <c r="G1020" s="66" t="s">
        <v>7</v>
      </c>
      <c r="H1020" s="395" t="s">
        <v>689</v>
      </c>
      <c r="I1020" s="395" t="s">
        <v>598</v>
      </c>
      <c r="J1020" s="395" t="s">
        <v>592</v>
      </c>
      <c r="K1020" s="243">
        <v>0</v>
      </c>
      <c r="L1020" s="243">
        <v>58</v>
      </c>
      <c r="M1020" s="243" t="s">
        <v>74</v>
      </c>
      <c r="N1020" s="243">
        <v>784</v>
      </c>
      <c r="O1020" s="249">
        <v>2</v>
      </c>
      <c r="P1020" s="249">
        <v>13</v>
      </c>
      <c r="Q1020" s="249">
        <v>948</v>
      </c>
      <c r="R1020" s="410">
        <f t="shared" si="20"/>
        <v>1732</v>
      </c>
      <c r="S1020" s="462">
        <v>912</v>
      </c>
      <c r="T1020" s="387">
        <v>1001</v>
      </c>
    </row>
    <row r="1021" spans="1:20" x14ac:dyDescent="0.25">
      <c r="A1021" s="387">
        <v>1002</v>
      </c>
      <c r="B1021" s="122"/>
      <c r="C1021" s="122"/>
      <c r="D1021" s="83" t="s">
        <v>1958</v>
      </c>
      <c r="E1021" s="426" t="s">
        <v>1959</v>
      </c>
      <c r="F1021" s="395">
        <v>2002</v>
      </c>
      <c r="G1021" s="66" t="s">
        <v>7</v>
      </c>
      <c r="H1021" s="395" t="s">
        <v>1216</v>
      </c>
      <c r="I1021" s="395" t="s">
        <v>605</v>
      </c>
      <c r="J1021" s="395" t="s">
        <v>592</v>
      </c>
      <c r="K1021" s="243">
        <v>1</v>
      </c>
      <c r="L1021" s="243" t="s">
        <v>138</v>
      </c>
      <c r="M1021" s="243">
        <v>60</v>
      </c>
      <c r="N1021" s="243">
        <v>708</v>
      </c>
      <c r="O1021" s="249">
        <v>1</v>
      </c>
      <c r="P1021" s="249">
        <v>55</v>
      </c>
      <c r="Q1021" s="249">
        <v>1020</v>
      </c>
      <c r="R1021" s="410">
        <f t="shared" si="20"/>
        <v>1728</v>
      </c>
      <c r="S1021" s="462">
        <v>917</v>
      </c>
      <c r="T1021" s="387">
        <v>1002</v>
      </c>
    </row>
    <row r="1022" spans="1:20" x14ac:dyDescent="0.25">
      <c r="A1022" s="387">
        <v>1003</v>
      </c>
      <c r="B1022" s="122"/>
      <c r="C1022" s="122"/>
      <c r="D1022" s="83" t="s">
        <v>211</v>
      </c>
      <c r="E1022" s="426" t="s">
        <v>1960</v>
      </c>
      <c r="F1022" s="395">
        <v>2003</v>
      </c>
      <c r="G1022" s="66" t="s">
        <v>7</v>
      </c>
      <c r="H1022" s="395" t="s">
        <v>1584</v>
      </c>
      <c r="I1022" s="395" t="s">
        <v>591</v>
      </c>
      <c r="J1022" s="395" t="s">
        <v>592</v>
      </c>
      <c r="K1022" s="243">
        <v>0</v>
      </c>
      <c r="L1022" s="243">
        <v>51</v>
      </c>
      <c r="M1022" s="243">
        <v>10</v>
      </c>
      <c r="N1022" s="243">
        <v>868</v>
      </c>
      <c r="O1022" s="249">
        <v>2</v>
      </c>
      <c r="P1022" s="249">
        <v>35</v>
      </c>
      <c r="Q1022" s="249">
        <v>860</v>
      </c>
      <c r="R1022" s="410">
        <f t="shared" si="20"/>
        <v>1728</v>
      </c>
      <c r="S1022" s="462">
        <v>917</v>
      </c>
      <c r="T1022" s="387">
        <v>1003</v>
      </c>
    </row>
    <row r="1023" spans="1:20" x14ac:dyDescent="0.25">
      <c r="A1023" s="387">
        <v>1004</v>
      </c>
      <c r="B1023" s="122"/>
      <c r="C1023" s="122"/>
      <c r="D1023" s="83" t="s">
        <v>1961</v>
      </c>
      <c r="E1023" s="426" t="s">
        <v>1962</v>
      </c>
      <c r="F1023" s="395">
        <v>2002</v>
      </c>
      <c r="G1023" s="66" t="s">
        <v>7</v>
      </c>
      <c r="H1023" s="395" t="s">
        <v>689</v>
      </c>
      <c r="I1023" s="395" t="s">
        <v>598</v>
      </c>
      <c r="J1023" s="395" t="s">
        <v>592</v>
      </c>
      <c r="K1023" s="243">
        <v>0</v>
      </c>
      <c r="L1023" s="243">
        <v>59</v>
      </c>
      <c r="M1023" s="243" t="s">
        <v>74</v>
      </c>
      <c r="N1023" s="243">
        <v>772</v>
      </c>
      <c r="O1023" s="249">
        <v>2</v>
      </c>
      <c r="P1023" s="249">
        <v>11</v>
      </c>
      <c r="Q1023" s="249">
        <v>956</v>
      </c>
      <c r="R1023" s="410">
        <f t="shared" si="20"/>
        <v>1728</v>
      </c>
      <c r="S1023" s="462">
        <v>917</v>
      </c>
      <c r="T1023" s="387">
        <v>1004</v>
      </c>
    </row>
    <row r="1024" spans="1:20" x14ac:dyDescent="0.25">
      <c r="A1024" s="387">
        <v>1005</v>
      </c>
      <c r="B1024" s="122"/>
      <c r="C1024" s="122"/>
      <c r="D1024" s="83" t="s">
        <v>1259</v>
      </c>
      <c r="E1024" s="426" t="s">
        <v>1024</v>
      </c>
      <c r="F1024" s="395">
        <v>2003</v>
      </c>
      <c r="G1024" s="66" t="s">
        <v>7</v>
      </c>
      <c r="H1024" s="395" t="s">
        <v>1222</v>
      </c>
      <c r="I1024" s="395" t="s">
        <v>605</v>
      </c>
      <c r="J1024" s="395" t="s">
        <v>592</v>
      </c>
      <c r="K1024" s="243">
        <v>1</v>
      </c>
      <c r="L1024" s="243" t="s">
        <v>74</v>
      </c>
      <c r="M1024" s="243" t="s">
        <v>74</v>
      </c>
      <c r="N1024" s="243">
        <v>760</v>
      </c>
      <c r="O1024" s="249">
        <v>2</v>
      </c>
      <c r="P1024" s="249" t="s">
        <v>136</v>
      </c>
      <c r="Q1024" s="249">
        <v>968</v>
      </c>
      <c r="R1024" s="410">
        <f t="shared" si="20"/>
        <v>1728</v>
      </c>
      <c r="S1024" s="462">
        <v>917</v>
      </c>
      <c r="T1024" s="387">
        <v>1005</v>
      </c>
    </row>
    <row r="1025" spans="1:20" x14ac:dyDescent="0.25">
      <c r="A1025" s="387">
        <v>1006</v>
      </c>
      <c r="B1025" s="122"/>
      <c r="C1025" s="122"/>
      <c r="D1025" s="83" t="s">
        <v>1963</v>
      </c>
      <c r="E1025" s="426" t="s">
        <v>716</v>
      </c>
      <c r="F1025" s="395">
        <v>2003</v>
      </c>
      <c r="G1025" s="66" t="s">
        <v>7</v>
      </c>
      <c r="H1025" s="395" t="s">
        <v>1694</v>
      </c>
      <c r="I1025" s="395" t="s">
        <v>591</v>
      </c>
      <c r="J1025" s="395" t="s">
        <v>592</v>
      </c>
      <c r="K1025" s="243">
        <v>0</v>
      </c>
      <c r="L1025" s="243">
        <v>51</v>
      </c>
      <c r="M1025" s="243" t="s">
        <v>74</v>
      </c>
      <c r="N1025" s="243">
        <v>868</v>
      </c>
      <c r="O1025" s="249">
        <v>2</v>
      </c>
      <c r="P1025" s="249">
        <v>35</v>
      </c>
      <c r="Q1025" s="249">
        <v>860</v>
      </c>
      <c r="R1025" s="410">
        <f t="shared" si="20"/>
        <v>1728</v>
      </c>
      <c r="S1025" s="462">
        <v>917</v>
      </c>
      <c r="T1025" s="387">
        <v>1006</v>
      </c>
    </row>
    <row r="1026" spans="1:20" x14ac:dyDescent="0.25">
      <c r="A1026" s="387">
        <v>1007</v>
      </c>
      <c r="B1026" s="122"/>
      <c r="C1026" s="122"/>
      <c r="D1026" s="439" t="s">
        <v>576</v>
      </c>
      <c r="E1026" s="439"/>
      <c r="F1026" s="67">
        <v>2003</v>
      </c>
      <c r="G1026" s="67" t="s">
        <v>476</v>
      </c>
      <c r="H1026" s="413" t="s">
        <v>483</v>
      </c>
      <c r="I1026" s="83" t="s">
        <v>478</v>
      </c>
      <c r="J1026" s="66" t="s">
        <v>479</v>
      </c>
      <c r="K1026" s="243" t="s">
        <v>105</v>
      </c>
      <c r="L1026" s="243" t="s">
        <v>71</v>
      </c>
      <c r="M1026" s="243" t="s">
        <v>259</v>
      </c>
      <c r="N1026" s="370">
        <v>788</v>
      </c>
      <c r="O1026" s="249" t="s">
        <v>110</v>
      </c>
      <c r="P1026" s="249" t="s">
        <v>139</v>
      </c>
      <c r="Q1026" s="371">
        <v>936</v>
      </c>
      <c r="R1026" s="373">
        <f t="shared" si="20"/>
        <v>1724</v>
      </c>
      <c r="S1026" s="409">
        <v>67</v>
      </c>
      <c r="T1026" s="387">
        <v>1007</v>
      </c>
    </row>
    <row r="1027" spans="1:20" x14ac:dyDescent="0.25">
      <c r="A1027" s="387">
        <v>1008</v>
      </c>
      <c r="B1027" s="122"/>
      <c r="C1027" s="122"/>
      <c r="D1027" s="83" t="s">
        <v>822</v>
      </c>
      <c r="E1027" s="426" t="s">
        <v>1964</v>
      </c>
      <c r="F1027" s="395">
        <v>2002</v>
      </c>
      <c r="G1027" s="66" t="s">
        <v>7</v>
      </c>
      <c r="H1027" s="395" t="s">
        <v>1870</v>
      </c>
      <c r="I1027" s="395" t="s">
        <v>766</v>
      </c>
      <c r="J1027" s="395" t="s">
        <v>683</v>
      </c>
      <c r="K1027" s="243">
        <v>0</v>
      </c>
      <c r="L1027" s="243">
        <v>58</v>
      </c>
      <c r="M1027" s="243">
        <v>69</v>
      </c>
      <c r="N1027" s="243">
        <v>776</v>
      </c>
      <c r="O1027" s="249">
        <v>2</v>
      </c>
      <c r="P1027" s="249">
        <v>13</v>
      </c>
      <c r="Q1027" s="249">
        <v>948</v>
      </c>
      <c r="R1027" s="410">
        <f t="shared" si="20"/>
        <v>1724</v>
      </c>
      <c r="S1027" s="462">
        <v>922</v>
      </c>
      <c r="T1027" s="387">
        <v>1008</v>
      </c>
    </row>
    <row r="1028" spans="1:20" x14ac:dyDescent="0.25">
      <c r="A1028" s="387">
        <v>1009</v>
      </c>
      <c r="B1028" s="122"/>
      <c r="C1028" s="122"/>
      <c r="D1028" s="83" t="s">
        <v>1523</v>
      </c>
      <c r="E1028" s="426" t="s">
        <v>1965</v>
      </c>
      <c r="F1028" s="395">
        <v>2003</v>
      </c>
      <c r="G1028" s="66" t="s">
        <v>7</v>
      </c>
      <c r="H1028" s="395" t="s">
        <v>1700</v>
      </c>
      <c r="I1028" s="395" t="s">
        <v>605</v>
      </c>
      <c r="J1028" s="395" t="s">
        <v>592</v>
      </c>
      <c r="K1028" s="243">
        <v>1</v>
      </c>
      <c r="L1028" s="243" t="s">
        <v>74</v>
      </c>
      <c r="M1028" s="243">
        <v>26</v>
      </c>
      <c r="N1028" s="243">
        <v>760</v>
      </c>
      <c r="O1028" s="249">
        <v>2</v>
      </c>
      <c r="P1028" s="249" t="s">
        <v>125</v>
      </c>
      <c r="Q1028" s="249">
        <v>964</v>
      </c>
      <c r="R1028" s="410">
        <f t="shared" si="20"/>
        <v>1724</v>
      </c>
      <c r="S1028" s="462">
        <v>922</v>
      </c>
      <c r="T1028" s="387">
        <v>1009</v>
      </c>
    </row>
    <row r="1029" spans="1:20" x14ac:dyDescent="0.25">
      <c r="A1029" s="387">
        <v>1010</v>
      </c>
      <c r="B1029" s="122"/>
      <c r="C1029" s="122"/>
      <c r="D1029" s="83" t="s">
        <v>1192</v>
      </c>
      <c r="E1029" s="426" t="s">
        <v>1966</v>
      </c>
      <c r="F1029" s="395">
        <v>2002</v>
      </c>
      <c r="G1029" s="66" t="s">
        <v>7</v>
      </c>
      <c r="H1029" s="395" t="s">
        <v>1248</v>
      </c>
      <c r="I1029" s="395" t="s">
        <v>598</v>
      </c>
      <c r="J1029" s="395" t="s">
        <v>592</v>
      </c>
      <c r="K1029" s="243">
        <v>0</v>
      </c>
      <c r="L1029" s="243">
        <v>58</v>
      </c>
      <c r="M1029" s="243">
        <v>50</v>
      </c>
      <c r="N1029" s="243">
        <v>780</v>
      </c>
      <c r="O1029" s="249">
        <v>2</v>
      </c>
      <c r="P1029" s="249">
        <v>14</v>
      </c>
      <c r="Q1029" s="249">
        <v>944</v>
      </c>
      <c r="R1029" s="410">
        <f t="shared" si="20"/>
        <v>1724</v>
      </c>
      <c r="S1029" s="462">
        <v>922</v>
      </c>
      <c r="T1029" s="387">
        <v>1010</v>
      </c>
    </row>
    <row r="1030" spans="1:20" x14ac:dyDescent="0.25">
      <c r="A1030" s="387">
        <v>1011</v>
      </c>
      <c r="B1030" s="122"/>
      <c r="C1030" s="122"/>
      <c r="D1030" s="83" t="s">
        <v>182</v>
      </c>
      <c r="E1030" s="426" t="s">
        <v>714</v>
      </c>
      <c r="F1030" s="395">
        <v>2003</v>
      </c>
      <c r="G1030" s="66" t="s">
        <v>7</v>
      </c>
      <c r="H1030" s="395" t="s">
        <v>668</v>
      </c>
      <c r="I1030" s="395" t="s">
        <v>591</v>
      </c>
      <c r="J1030" s="395" t="s">
        <v>592</v>
      </c>
      <c r="K1030" s="243">
        <v>0</v>
      </c>
      <c r="L1030" s="243">
        <v>54</v>
      </c>
      <c r="M1030" s="243" t="s">
        <v>74</v>
      </c>
      <c r="N1030" s="243">
        <v>832</v>
      </c>
      <c r="O1030" s="249">
        <v>2</v>
      </c>
      <c r="P1030" s="249">
        <v>27</v>
      </c>
      <c r="Q1030" s="249">
        <v>892</v>
      </c>
      <c r="R1030" s="410">
        <f t="shared" si="20"/>
        <v>1724</v>
      </c>
      <c r="S1030" s="462">
        <v>922</v>
      </c>
      <c r="T1030" s="387">
        <v>1011</v>
      </c>
    </row>
    <row r="1031" spans="1:20" x14ac:dyDescent="0.25">
      <c r="A1031" s="387">
        <v>1012</v>
      </c>
      <c r="B1031" s="122"/>
      <c r="C1031" s="122"/>
      <c r="D1031" s="83" t="s">
        <v>1967</v>
      </c>
      <c r="E1031" s="426" t="s">
        <v>1968</v>
      </c>
      <c r="F1031" s="395">
        <v>2003</v>
      </c>
      <c r="G1031" s="66" t="s">
        <v>7</v>
      </c>
      <c r="H1031" s="395" t="s">
        <v>1062</v>
      </c>
      <c r="I1031" s="395" t="s">
        <v>591</v>
      </c>
      <c r="J1031" s="395" t="s">
        <v>592</v>
      </c>
      <c r="K1031" s="243">
        <v>0</v>
      </c>
      <c r="L1031" s="243">
        <v>58</v>
      </c>
      <c r="M1031" s="243">
        <v>71</v>
      </c>
      <c r="N1031" s="243">
        <v>776</v>
      </c>
      <c r="O1031" s="249">
        <v>2</v>
      </c>
      <c r="P1031" s="249">
        <v>13</v>
      </c>
      <c r="Q1031" s="249">
        <v>948</v>
      </c>
      <c r="R1031" s="410">
        <f t="shared" si="20"/>
        <v>1724</v>
      </c>
      <c r="S1031" s="462">
        <v>922</v>
      </c>
      <c r="T1031" s="387">
        <v>1012</v>
      </c>
    </row>
    <row r="1032" spans="1:20" x14ac:dyDescent="0.25">
      <c r="A1032" s="387">
        <v>1013</v>
      </c>
      <c r="B1032" s="122"/>
      <c r="C1032" s="122"/>
      <c r="D1032" s="83" t="s">
        <v>279</v>
      </c>
      <c r="E1032" s="426" t="s">
        <v>743</v>
      </c>
      <c r="F1032" s="395">
        <v>2003</v>
      </c>
      <c r="G1032" s="66" t="s">
        <v>7</v>
      </c>
      <c r="H1032" s="395" t="s">
        <v>689</v>
      </c>
      <c r="I1032" s="395" t="s">
        <v>598</v>
      </c>
      <c r="J1032" s="395" t="s">
        <v>592</v>
      </c>
      <c r="K1032" s="243">
        <v>0</v>
      </c>
      <c r="L1032" s="243">
        <v>59</v>
      </c>
      <c r="M1032" s="243" t="s">
        <v>74</v>
      </c>
      <c r="N1032" s="243">
        <v>772</v>
      </c>
      <c r="O1032" s="249">
        <v>2</v>
      </c>
      <c r="P1032" s="249">
        <v>12</v>
      </c>
      <c r="Q1032" s="249">
        <v>952</v>
      </c>
      <c r="R1032" s="410">
        <f t="shared" si="20"/>
        <v>1724</v>
      </c>
      <c r="S1032" s="462">
        <v>922</v>
      </c>
      <c r="T1032" s="387">
        <v>1013</v>
      </c>
    </row>
    <row r="1033" spans="1:20" x14ac:dyDescent="0.25">
      <c r="A1033" s="387">
        <v>1014</v>
      </c>
      <c r="B1033" s="122"/>
      <c r="C1033" s="122"/>
      <c r="D1033" s="234" t="s">
        <v>368</v>
      </c>
      <c r="E1033" s="234" t="s">
        <v>207</v>
      </c>
      <c r="F1033" s="122">
        <v>2003</v>
      </c>
      <c r="G1033" s="122" t="s">
        <v>359</v>
      </c>
      <c r="H1033" s="399"/>
      <c r="I1033" s="395" t="s">
        <v>2236</v>
      </c>
      <c r="J1033" s="66" t="s">
        <v>459</v>
      </c>
      <c r="K1033" s="168">
        <v>0</v>
      </c>
      <c r="L1033" s="246">
        <v>54</v>
      </c>
      <c r="M1033" s="243" t="s">
        <v>145</v>
      </c>
      <c r="N1033" s="168">
        <v>824</v>
      </c>
      <c r="O1033" s="215">
        <v>2</v>
      </c>
      <c r="P1033" s="215">
        <v>26</v>
      </c>
      <c r="Q1033" s="215">
        <v>896</v>
      </c>
      <c r="R1033" s="373">
        <f t="shared" si="20"/>
        <v>1720</v>
      </c>
      <c r="S1033" s="476">
        <v>3</v>
      </c>
      <c r="T1033" s="387">
        <v>1014</v>
      </c>
    </row>
    <row r="1034" spans="1:20" x14ac:dyDescent="0.25">
      <c r="A1034" s="387">
        <v>1015</v>
      </c>
      <c r="B1034" s="122"/>
      <c r="C1034" s="122"/>
      <c r="D1034" s="82" t="s">
        <v>213</v>
      </c>
      <c r="E1034" s="82" t="s">
        <v>494</v>
      </c>
      <c r="F1034" s="67">
        <v>2002</v>
      </c>
      <c r="G1034" s="67" t="s">
        <v>475</v>
      </c>
      <c r="H1034" s="68" t="s">
        <v>486</v>
      </c>
      <c r="I1034" s="68" t="s">
        <v>224</v>
      </c>
      <c r="J1034" s="66" t="s">
        <v>474</v>
      </c>
      <c r="K1034" s="243" t="s">
        <v>495</v>
      </c>
      <c r="L1034" s="243" t="s">
        <v>112</v>
      </c>
      <c r="M1034" s="243" t="s">
        <v>17</v>
      </c>
      <c r="N1034" s="356">
        <v>676</v>
      </c>
      <c r="O1034" s="249" t="s">
        <v>13</v>
      </c>
      <c r="P1034" s="249" t="s">
        <v>186</v>
      </c>
      <c r="Q1034" s="357">
        <v>1044</v>
      </c>
      <c r="R1034" s="373">
        <f>Q1034+N1034</f>
        <v>1720</v>
      </c>
      <c r="S1034" s="476">
        <v>3</v>
      </c>
      <c r="T1034" s="387">
        <v>1015</v>
      </c>
    </row>
    <row r="1035" spans="1:20" x14ac:dyDescent="0.25">
      <c r="A1035" s="387">
        <v>1016</v>
      </c>
      <c r="B1035" s="122"/>
      <c r="C1035" s="122"/>
      <c r="D1035" s="83" t="s">
        <v>819</v>
      </c>
      <c r="E1035" s="426" t="s">
        <v>1969</v>
      </c>
      <c r="F1035" s="395">
        <v>2003</v>
      </c>
      <c r="G1035" s="66" t="s">
        <v>7</v>
      </c>
      <c r="H1035" s="395" t="s">
        <v>850</v>
      </c>
      <c r="I1035" s="395" t="s">
        <v>591</v>
      </c>
      <c r="J1035" s="395" t="s">
        <v>592</v>
      </c>
      <c r="K1035" s="243">
        <v>1</v>
      </c>
      <c r="L1035" s="243" t="s">
        <v>62</v>
      </c>
      <c r="M1035" s="243" t="s">
        <v>74</v>
      </c>
      <c r="N1035" s="243">
        <v>736</v>
      </c>
      <c r="O1035" s="249">
        <v>2</v>
      </c>
      <c r="P1035" s="249" t="s">
        <v>138</v>
      </c>
      <c r="Q1035" s="249">
        <v>984</v>
      </c>
      <c r="R1035" s="410">
        <f t="shared" ref="R1035:R1066" si="21">SUM(N1035,Q1035)</f>
        <v>1720</v>
      </c>
      <c r="S1035" s="462">
        <v>928</v>
      </c>
      <c r="T1035" s="387">
        <v>1016</v>
      </c>
    </row>
    <row r="1036" spans="1:20" x14ac:dyDescent="0.25">
      <c r="A1036" s="387">
        <v>1017</v>
      </c>
      <c r="B1036" s="122"/>
      <c r="C1036" s="122"/>
      <c r="D1036" s="83" t="s">
        <v>1970</v>
      </c>
      <c r="E1036" s="426" t="s">
        <v>1971</v>
      </c>
      <c r="F1036" s="395">
        <v>2003</v>
      </c>
      <c r="G1036" s="66" t="s">
        <v>7</v>
      </c>
      <c r="H1036" s="395" t="s">
        <v>705</v>
      </c>
      <c r="I1036" s="395" t="s">
        <v>598</v>
      </c>
      <c r="J1036" s="395" t="s">
        <v>592</v>
      </c>
      <c r="K1036" s="243">
        <v>0</v>
      </c>
      <c r="L1036" s="243">
        <v>57</v>
      </c>
      <c r="M1036" s="243">
        <v>51</v>
      </c>
      <c r="N1036" s="243">
        <v>792</v>
      </c>
      <c r="O1036" s="249">
        <v>2</v>
      </c>
      <c r="P1036" s="249">
        <v>18</v>
      </c>
      <c r="Q1036" s="249">
        <v>928</v>
      </c>
      <c r="R1036" s="410">
        <f t="shared" si="21"/>
        <v>1720</v>
      </c>
      <c r="S1036" s="462">
        <v>928</v>
      </c>
      <c r="T1036" s="387">
        <v>1017</v>
      </c>
    </row>
    <row r="1037" spans="1:20" x14ac:dyDescent="0.25">
      <c r="A1037" s="387">
        <v>1018</v>
      </c>
      <c r="B1037" s="122"/>
      <c r="C1037" s="122"/>
      <c r="D1037" s="83" t="s">
        <v>588</v>
      </c>
      <c r="E1037" s="426" t="s">
        <v>1972</v>
      </c>
      <c r="F1037" s="395">
        <v>2002</v>
      </c>
      <c r="G1037" s="66" t="s">
        <v>7</v>
      </c>
      <c r="H1037" s="395" t="s">
        <v>1134</v>
      </c>
      <c r="I1037" s="395" t="s">
        <v>591</v>
      </c>
      <c r="J1037" s="395" t="s">
        <v>592</v>
      </c>
      <c r="K1037" s="243">
        <v>0</v>
      </c>
      <c r="L1037" s="243">
        <v>56</v>
      </c>
      <c r="M1037" s="243">
        <v>73</v>
      </c>
      <c r="N1037" s="243">
        <v>800</v>
      </c>
      <c r="O1037" s="249">
        <v>2</v>
      </c>
      <c r="P1037" s="249">
        <v>20</v>
      </c>
      <c r="Q1037" s="249">
        <v>920</v>
      </c>
      <c r="R1037" s="410">
        <f t="shared" si="21"/>
        <v>1720</v>
      </c>
      <c r="S1037" s="462">
        <v>928</v>
      </c>
      <c r="T1037" s="387">
        <v>1018</v>
      </c>
    </row>
    <row r="1038" spans="1:20" x14ac:dyDescent="0.25">
      <c r="A1038" s="387">
        <v>1019</v>
      </c>
      <c r="B1038" s="122"/>
      <c r="C1038" s="122"/>
      <c r="D1038" s="83" t="s">
        <v>1973</v>
      </c>
      <c r="E1038" s="426" t="s">
        <v>1974</v>
      </c>
      <c r="F1038" s="395">
        <v>2002</v>
      </c>
      <c r="G1038" s="66" t="s">
        <v>7</v>
      </c>
      <c r="H1038" s="395" t="s">
        <v>1975</v>
      </c>
      <c r="I1038" s="395" t="s">
        <v>766</v>
      </c>
      <c r="J1038" s="395" t="s">
        <v>683</v>
      </c>
      <c r="K1038" s="243">
        <v>0</v>
      </c>
      <c r="L1038" s="243">
        <v>59</v>
      </c>
      <c r="M1038" s="243" t="s">
        <v>62</v>
      </c>
      <c r="N1038" s="243">
        <v>772</v>
      </c>
      <c r="O1038" s="249">
        <v>2</v>
      </c>
      <c r="P1038" s="249">
        <v>13</v>
      </c>
      <c r="Q1038" s="249">
        <v>948</v>
      </c>
      <c r="R1038" s="410">
        <f t="shared" si="21"/>
        <v>1720</v>
      </c>
      <c r="S1038" s="462">
        <v>928</v>
      </c>
      <c r="T1038" s="387">
        <v>1019</v>
      </c>
    </row>
    <row r="1039" spans="1:20" x14ac:dyDescent="0.25">
      <c r="A1039" s="387">
        <v>1020</v>
      </c>
      <c r="B1039" s="122"/>
      <c r="C1039" s="122"/>
      <c r="D1039" s="83" t="s">
        <v>860</v>
      </c>
      <c r="E1039" s="426" t="s">
        <v>1976</v>
      </c>
      <c r="F1039" s="395">
        <v>2002</v>
      </c>
      <c r="G1039" s="66" t="s">
        <v>7</v>
      </c>
      <c r="H1039" s="395" t="s">
        <v>1767</v>
      </c>
      <c r="I1039" s="395" t="s">
        <v>591</v>
      </c>
      <c r="J1039" s="395" t="s">
        <v>592</v>
      </c>
      <c r="K1039" s="243">
        <v>0</v>
      </c>
      <c r="L1039" s="243">
        <v>46</v>
      </c>
      <c r="M1039" s="243" t="s">
        <v>74</v>
      </c>
      <c r="N1039" s="243">
        <v>928</v>
      </c>
      <c r="O1039" s="249">
        <v>2</v>
      </c>
      <c r="P1039" s="249">
        <v>52</v>
      </c>
      <c r="Q1039" s="249">
        <v>792</v>
      </c>
      <c r="R1039" s="410">
        <f t="shared" si="21"/>
        <v>1720</v>
      </c>
      <c r="S1039" s="462">
        <v>928</v>
      </c>
      <c r="T1039" s="387">
        <v>1020</v>
      </c>
    </row>
    <row r="1040" spans="1:20" x14ac:dyDescent="0.25">
      <c r="A1040" s="387">
        <v>1021</v>
      </c>
      <c r="B1040" s="122"/>
      <c r="C1040" s="122"/>
      <c r="D1040" s="83" t="s">
        <v>305</v>
      </c>
      <c r="E1040" s="426" t="s">
        <v>1977</v>
      </c>
      <c r="F1040" s="395">
        <v>2003</v>
      </c>
      <c r="G1040" s="66" t="s">
        <v>7</v>
      </c>
      <c r="H1040" s="395" t="s">
        <v>1134</v>
      </c>
      <c r="I1040" s="395" t="s">
        <v>591</v>
      </c>
      <c r="J1040" s="395" t="s">
        <v>592</v>
      </c>
      <c r="K1040" s="243">
        <v>1</v>
      </c>
      <c r="L1040" s="243" t="s">
        <v>14</v>
      </c>
      <c r="M1040" s="243">
        <v>41</v>
      </c>
      <c r="N1040" s="243">
        <v>744</v>
      </c>
      <c r="O1040" s="249">
        <v>2</v>
      </c>
      <c r="P1040" s="249" t="s">
        <v>120</v>
      </c>
      <c r="Q1040" s="249">
        <v>976</v>
      </c>
      <c r="R1040" s="410">
        <f t="shared" si="21"/>
        <v>1720</v>
      </c>
      <c r="S1040" s="462">
        <v>928</v>
      </c>
      <c r="T1040" s="387">
        <v>1021</v>
      </c>
    </row>
    <row r="1041" spans="1:20" x14ac:dyDescent="0.25">
      <c r="A1041" s="387">
        <v>1022</v>
      </c>
      <c r="B1041" s="122"/>
      <c r="C1041" s="122"/>
      <c r="D1041" s="83" t="s">
        <v>822</v>
      </c>
      <c r="E1041" s="426" t="s">
        <v>1978</v>
      </c>
      <c r="F1041" s="395">
        <v>2002</v>
      </c>
      <c r="G1041" s="66" t="s">
        <v>7</v>
      </c>
      <c r="H1041" s="395" t="s">
        <v>1412</v>
      </c>
      <c r="I1041" s="395" t="s">
        <v>591</v>
      </c>
      <c r="J1041" s="395" t="s">
        <v>592</v>
      </c>
      <c r="K1041" s="243">
        <v>1</v>
      </c>
      <c r="L1041" s="243" t="s">
        <v>62</v>
      </c>
      <c r="M1041" s="243" t="s">
        <v>74</v>
      </c>
      <c r="N1041" s="243">
        <v>736</v>
      </c>
      <c r="O1041" s="249">
        <v>2</v>
      </c>
      <c r="P1041" s="249" t="s">
        <v>138</v>
      </c>
      <c r="Q1041" s="249">
        <v>984</v>
      </c>
      <c r="R1041" s="410">
        <f t="shared" si="21"/>
        <v>1720</v>
      </c>
      <c r="S1041" s="462">
        <v>928</v>
      </c>
      <c r="T1041" s="387">
        <v>1022</v>
      </c>
    </row>
    <row r="1042" spans="1:20" x14ac:dyDescent="0.25">
      <c r="A1042" s="387">
        <v>1023</v>
      </c>
      <c r="B1042" s="122"/>
      <c r="C1042" s="122"/>
      <c r="D1042" s="83" t="s">
        <v>1701</v>
      </c>
      <c r="E1042" s="426" t="s">
        <v>743</v>
      </c>
      <c r="F1042" s="395">
        <v>2002</v>
      </c>
      <c r="G1042" s="66" t="s">
        <v>7</v>
      </c>
      <c r="H1042" s="395" t="s">
        <v>689</v>
      </c>
      <c r="I1042" s="395" t="s">
        <v>598</v>
      </c>
      <c r="J1042" s="395" t="s">
        <v>592</v>
      </c>
      <c r="K1042" s="243">
        <v>1</v>
      </c>
      <c r="L1042" s="243" t="s">
        <v>108</v>
      </c>
      <c r="M1042" s="243" t="s">
        <v>74</v>
      </c>
      <c r="N1042" s="243">
        <v>724</v>
      </c>
      <c r="O1042" s="249">
        <v>2</v>
      </c>
      <c r="P1042" s="249" t="s">
        <v>14</v>
      </c>
      <c r="Q1042" s="249">
        <v>996</v>
      </c>
      <c r="R1042" s="410">
        <f t="shared" si="21"/>
        <v>1720</v>
      </c>
      <c r="S1042" s="462">
        <v>928</v>
      </c>
      <c r="T1042" s="387">
        <v>1023</v>
      </c>
    </row>
    <row r="1043" spans="1:20" x14ac:dyDescent="0.25">
      <c r="A1043" s="387">
        <v>1024</v>
      </c>
      <c r="B1043" s="122"/>
      <c r="C1043" s="122"/>
      <c r="D1043" s="83" t="s">
        <v>1979</v>
      </c>
      <c r="E1043" s="426" t="s">
        <v>1980</v>
      </c>
      <c r="F1043" s="395">
        <v>2003</v>
      </c>
      <c r="G1043" s="66" t="s">
        <v>7</v>
      </c>
      <c r="H1043" s="395" t="s">
        <v>1584</v>
      </c>
      <c r="I1043" s="395" t="s">
        <v>591</v>
      </c>
      <c r="J1043" s="395" t="s">
        <v>592</v>
      </c>
      <c r="K1043" s="243">
        <v>0</v>
      </c>
      <c r="L1043" s="243">
        <v>57</v>
      </c>
      <c r="M1043" s="243">
        <v>86</v>
      </c>
      <c r="N1043" s="243">
        <v>788</v>
      </c>
      <c r="O1043" s="249">
        <v>2</v>
      </c>
      <c r="P1043" s="249">
        <v>18</v>
      </c>
      <c r="Q1043" s="249">
        <v>928</v>
      </c>
      <c r="R1043" s="410">
        <f t="shared" si="21"/>
        <v>1716</v>
      </c>
      <c r="S1043" s="462">
        <v>936</v>
      </c>
      <c r="T1043" s="387">
        <v>1024</v>
      </c>
    </row>
    <row r="1044" spans="1:20" x14ac:dyDescent="0.25">
      <c r="A1044" s="387">
        <v>1025</v>
      </c>
      <c r="B1044" s="122"/>
      <c r="C1044" s="122"/>
      <c r="D1044" s="83" t="s">
        <v>924</v>
      </c>
      <c r="E1044" s="426" t="s">
        <v>1981</v>
      </c>
      <c r="F1044" s="395">
        <v>2003</v>
      </c>
      <c r="G1044" s="66" t="s">
        <v>7</v>
      </c>
      <c r="H1044" s="395" t="s">
        <v>1444</v>
      </c>
      <c r="I1044" s="395" t="s">
        <v>591</v>
      </c>
      <c r="J1044" s="395" t="s">
        <v>592</v>
      </c>
      <c r="K1044" s="243">
        <v>0</v>
      </c>
      <c r="L1044" s="243">
        <v>51</v>
      </c>
      <c r="M1044" s="243">
        <v>68</v>
      </c>
      <c r="N1044" s="243">
        <v>860</v>
      </c>
      <c r="O1044" s="249">
        <v>2</v>
      </c>
      <c r="P1044" s="249">
        <v>36</v>
      </c>
      <c r="Q1044" s="249">
        <v>856</v>
      </c>
      <c r="R1044" s="410">
        <f t="shared" si="21"/>
        <v>1716</v>
      </c>
      <c r="S1044" s="462">
        <v>936</v>
      </c>
      <c r="T1044" s="387">
        <v>1025</v>
      </c>
    </row>
    <row r="1045" spans="1:20" x14ac:dyDescent="0.25">
      <c r="A1045" s="387">
        <v>1026</v>
      </c>
      <c r="B1045" s="122"/>
      <c r="C1045" s="122"/>
      <c r="D1045" s="83" t="s">
        <v>922</v>
      </c>
      <c r="E1045" s="426" t="s">
        <v>1982</v>
      </c>
      <c r="F1045" s="395">
        <v>2003</v>
      </c>
      <c r="G1045" s="66" t="s">
        <v>7</v>
      </c>
      <c r="H1045" s="395" t="s">
        <v>689</v>
      </c>
      <c r="I1045" s="395" t="s">
        <v>598</v>
      </c>
      <c r="J1045" s="395" t="s">
        <v>592</v>
      </c>
      <c r="K1045" s="243">
        <v>0</v>
      </c>
      <c r="L1045" s="243">
        <v>57</v>
      </c>
      <c r="M1045" s="243" t="s">
        <v>74</v>
      </c>
      <c r="N1045" s="243">
        <v>796</v>
      </c>
      <c r="O1045" s="249">
        <v>2</v>
      </c>
      <c r="P1045" s="249">
        <v>20</v>
      </c>
      <c r="Q1045" s="249">
        <v>920</v>
      </c>
      <c r="R1045" s="410">
        <f t="shared" si="21"/>
        <v>1716</v>
      </c>
      <c r="S1045" s="462">
        <v>936</v>
      </c>
      <c r="T1045" s="387">
        <v>1026</v>
      </c>
    </row>
    <row r="1046" spans="1:20" x14ac:dyDescent="0.25">
      <c r="A1046" s="387">
        <v>1027</v>
      </c>
      <c r="B1046" s="122"/>
      <c r="C1046" s="122"/>
      <c r="D1046" s="83" t="s">
        <v>1983</v>
      </c>
      <c r="E1046" s="426" t="s">
        <v>1984</v>
      </c>
      <c r="F1046" s="395">
        <v>2003</v>
      </c>
      <c r="G1046" s="66" t="s">
        <v>7</v>
      </c>
      <c r="H1046" s="395" t="s">
        <v>1324</v>
      </c>
      <c r="I1046" s="395" t="s">
        <v>591</v>
      </c>
      <c r="J1046" s="395" t="s">
        <v>592</v>
      </c>
      <c r="K1046" s="243">
        <v>0</v>
      </c>
      <c r="L1046" s="243">
        <v>59</v>
      </c>
      <c r="M1046" s="243">
        <v>21</v>
      </c>
      <c r="N1046" s="243">
        <v>772</v>
      </c>
      <c r="O1046" s="249">
        <v>2</v>
      </c>
      <c r="P1046" s="249">
        <v>14</v>
      </c>
      <c r="Q1046" s="249">
        <v>944</v>
      </c>
      <c r="R1046" s="410">
        <f t="shared" si="21"/>
        <v>1716</v>
      </c>
      <c r="S1046" s="462">
        <v>936</v>
      </c>
      <c r="T1046" s="387">
        <v>1027</v>
      </c>
    </row>
    <row r="1047" spans="1:20" x14ac:dyDescent="0.25">
      <c r="A1047" s="387">
        <v>1028</v>
      </c>
      <c r="B1047" s="122"/>
      <c r="C1047" s="67"/>
      <c r="D1047" s="104" t="s">
        <v>83</v>
      </c>
      <c r="E1047" s="121" t="s">
        <v>92</v>
      </c>
      <c r="F1047" s="122">
        <v>2002</v>
      </c>
      <c r="G1047" s="67" t="s">
        <v>52</v>
      </c>
      <c r="H1047" s="106" t="s">
        <v>100</v>
      </c>
      <c r="I1047" s="67" t="s">
        <v>2237</v>
      </c>
      <c r="J1047" s="140" t="s">
        <v>190</v>
      </c>
      <c r="K1047" s="243" t="s">
        <v>105</v>
      </c>
      <c r="L1047" s="243" t="s">
        <v>67</v>
      </c>
      <c r="M1047" s="243" t="s">
        <v>184</v>
      </c>
      <c r="N1047" s="168">
        <v>800</v>
      </c>
      <c r="O1047" s="249" t="s">
        <v>110</v>
      </c>
      <c r="P1047" s="249" t="s">
        <v>129</v>
      </c>
      <c r="Q1047" s="215">
        <v>912</v>
      </c>
      <c r="R1047" s="373">
        <f t="shared" si="21"/>
        <v>1712</v>
      </c>
      <c r="S1047" s="476">
        <v>4</v>
      </c>
      <c r="T1047" s="387">
        <v>1028</v>
      </c>
    </row>
    <row r="1048" spans="1:20" x14ac:dyDescent="0.25">
      <c r="A1048" s="387">
        <v>1029</v>
      </c>
      <c r="B1048" s="122"/>
      <c r="C1048" s="122"/>
      <c r="D1048" s="439" t="s">
        <v>577</v>
      </c>
      <c r="E1048" s="439"/>
      <c r="F1048" s="67">
        <v>2003</v>
      </c>
      <c r="G1048" s="67" t="s">
        <v>476</v>
      </c>
      <c r="H1048" s="413" t="s">
        <v>484</v>
      </c>
      <c r="I1048" s="83" t="s">
        <v>478</v>
      </c>
      <c r="J1048" s="66" t="s">
        <v>479</v>
      </c>
      <c r="K1048" s="243" t="s">
        <v>13</v>
      </c>
      <c r="L1048" s="243" t="s">
        <v>74</v>
      </c>
      <c r="M1048" s="243" t="s">
        <v>482</v>
      </c>
      <c r="N1048" s="370">
        <v>752</v>
      </c>
      <c r="O1048" s="249" t="s">
        <v>110</v>
      </c>
      <c r="P1048" s="249" t="s">
        <v>127</v>
      </c>
      <c r="Q1048" s="371">
        <v>960</v>
      </c>
      <c r="R1048" s="373">
        <f t="shared" si="21"/>
        <v>1712</v>
      </c>
      <c r="S1048" s="409">
        <v>68</v>
      </c>
      <c r="T1048" s="387">
        <v>1029</v>
      </c>
    </row>
    <row r="1049" spans="1:20" x14ac:dyDescent="0.25">
      <c r="A1049" s="387">
        <v>1030</v>
      </c>
      <c r="B1049" s="122"/>
      <c r="C1049" s="122"/>
      <c r="D1049" s="83" t="s">
        <v>182</v>
      </c>
      <c r="E1049" s="426" t="s">
        <v>1985</v>
      </c>
      <c r="F1049" s="395">
        <v>2003</v>
      </c>
      <c r="G1049" s="66" t="s">
        <v>7</v>
      </c>
      <c r="H1049" s="395" t="s">
        <v>1700</v>
      </c>
      <c r="I1049" s="395" t="s">
        <v>605</v>
      </c>
      <c r="J1049" s="395" t="s">
        <v>592</v>
      </c>
      <c r="K1049" s="243">
        <v>1</v>
      </c>
      <c r="L1049" s="243" t="s">
        <v>74</v>
      </c>
      <c r="M1049" s="243">
        <v>51</v>
      </c>
      <c r="N1049" s="243">
        <v>756</v>
      </c>
      <c r="O1049" s="249">
        <v>2</v>
      </c>
      <c r="P1049" s="249">
        <v>11</v>
      </c>
      <c r="Q1049" s="249">
        <v>956</v>
      </c>
      <c r="R1049" s="410">
        <f t="shared" si="21"/>
        <v>1712</v>
      </c>
      <c r="S1049" s="462">
        <v>940</v>
      </c>
      <c r="T1049" s="387">
        <v>1030</v>
      </c>
    </row>
    <row r="1050" spans="1:20" x14ac:dyDescent="0.25">
      <c r="A1050" s="387">
        <v>1031</v>
      </c>
      <c r="B1050" s="122"/>
      <c r="C1050" s="122"/>
      <c r="D1050" s="83" t="s">
        <v>1986</v>
      </c>
      <c r="E1050" s="426" t="s">
        <v>1987</v>
      </c>
      <c r="F1050" s="395">
        <v>2003</v>
      </c>
      <c r="G1050" s="66" t="s">
        <v>7</v>
      </c>
      <c r="H1050" s="395" t="s">
        <v>1256</v>
      </c>
      <c r="I1050" s="395" t="s">
        <v>598</v>
      </c>
      <c r="J1050" s="395" t="s">
        <v>592</v>
      </c>
      <c r="K1050" s="243">
        <v>1</v>
      </c>
      <c r="L1050" s="243" t="s">
        <v>74</v>
      </c>
      <c r="M1050" s="243" t="s">
        <v>74</v>
      </c>
      <c r="N1050" s="243">
        <v>760</v>
      </c>
      <c r="O1050" s="249">
        <v>2</v>
      </c>
      <c r="P1050" s="249">
        <v>12</v>
      </c>
      <c r="Q1050" s="249">
        <v>952</v>
      </c>
      <c r="R1050" s="410">
        <f t="shared" si="21"/>
        <v>1712</v>
      </c>
      <c r="S1050" s="462">
        <v>940</v>
      </c>
      <c r="T1050" s="387">
        <v>1031</v>
      </c>
    </row>
    <row r="1051" spans="1:20" x14ac:dyDescent="0.25">
      <c r="A1051" s="387">
        <v>1032</v>
      </c>
      <c r="B1051" s="122"/>
      <c r="C1051" s="122"/>
      <c r="D1051" s="83" t="s">
        <v>332</v>
      </c>
      <c r="E1051" s="426" t="s">
        <v>709</v>
      </c>
      <c r="F1051" s="395">
        <v>2003</v>
      </c>
      <c r="G1051" s="66" t="s">
        <v>7</v>
      </c>
      <c r="H1051" s="395" t="s">
        <v>689</v>
      </c>
      <c r="I1051" s="395" t="s">
        <v>598</v>
      </c>
      <c r="J1051" s="395" t="s">
        <v>592</v>
      </c>
      <c r="K1051" s="243">
        <v>0</v>
      </c>
      <c r="L1051" s="243">
        <v>54</v>
      </c>
      <c r="M1051" s="243" t="s">
        <v>74</v>
      </c>
      <c r="N1051" s="243">
        <v>832</v>
      </c>
      <c r="O1051" s="249">
        <v>2</v>
      </c>
      <c r="P1051" s="249">
        <v>30</v>
      </c>
      <c r="Q1051" s="249">
        <v>880</v>
      </c>
      <c r="R1051" s="410">
        <f t="shared" si="21"/>
        <v>1712</v>
      </c>
      <c r="S1051" s="462">
        <v>940</v>
      </c>
      <c r="T1051" s="387">
        <v>1032</v>
      </c>
    </row>
    <row r="1052" spans="1:20" x14ac:dyDescent="0.25">
      <c r="A1052" s="387">
        <v>1033</v>
      </c>
      <c r="B1052" s="122"/>
      <c r="C1052" s="122"/>
      <c r="D1052" s="83" t="s">
        <v>786</v>
      </c>
      <c r="E1052" s="426" t="s">
        <v>1988</v>
      </c>
      <c r="F1052" s="395">
        <v>2002</v>
      </c>
      <c r="G1052" s="66" t="s">
        <v>7</v>
      </c>
      <c r="H1052" s="395" t="s">
        <v>1050</v>
      </c>
      <c r="I1052" s="395" t="s">
        <v>591</v>
      </c>
      <c r="J1052" s="395" t="s">
        <v>592</v>
      </c>
      <c r="K1052" s="243">
        <v>0</v>
      </c>
      <c r="L1052" s="243">
        <v>58</v>
      </c>
      <c r="M1052" s="243">
        <v>80</v>
      </c>
      <c r="N1052" s="243">
        <v>776</v>
      </c>
      <c r="O1052" s="249">
        <v>2</v>
      </c>
      <c r="P1052" s="249">
        <v>16</v>
      </c>
      <c r="Q1052" s="249">
        <v>936</v>
      </c>
      <c r="R1052" s="410">
        <f t="shared" si="21"/>
        <v>1712</v>
      </c>
      <c r="S1052" s="462">
        <v>940</v>
      </c>
      <c r="T1052" s="387">
        <v>1033</v>
      </c>
    </row>
    <row r="1053" spans="1:20" x14ac:dyDescent="0.25">
      <c r="A1053" s="387">
        <v>1034</v>
      </c>
      <c r="B1053" s="122"/>
      <c r="C1053" s="122"/>
      <c r="D1053" s="83" t="s">
        <v>1989</v>
      </c>
      <c r="E1053" s="426" t="s">
        <v>1990</v>
      </c>
      <c r="F1053" s="395">
        <v>2002</v>
      </c>
      <c r="G1053" s="66" t="s">
        <v>7</v>
      </c>
      <c r="H1053" s="395" t="s">
        <v>1991</v>
      </c>
      <c r="I1053" s="395" t="s">
        <v>605</v>
      </c>
      <c r="J1053" s="395" t="s">
        <v>679</v>
      </c>
      <c r="K1053" s="243">
        <v>1</v>
      </c>
      <c r="L1053" s="243" t="s">
        <v>108</v>
      </c>
      <c r="M1053" s="243">
        <v>70</v>
      </c>
      <c r="N1053" s="243">
        <v>716</v>
      </c>
      <c r="O1053" s="249">
        <v>2</v>
      </c>
      <c r="P1053" s="249" t="s">
        <v>14</v>
      </c>
      <c r="Q1053" s="249">
        <v>996</v>
      </c>
      <c r="R1053" s="410">
        <f t="shared" si="21"/>
        <v>1712</v>
      </c>
      <c r="S1053" s="462">
        <v>940</v>
      </c>
      <c r="T1053" s="387">
        <v>1034</v>
      </c>
    </row>
    <row r="1054" spans="1:20" x14ac:dyDescent="0.25">
      <c r="A1054" s="387">
        <v>1035</v>
      </c>
      <c r="B1054" s="122"/>
      <c r="C1054" s="122"/>
      <c r="D1054" s="82" t="s">
        <v>215</v>
      </c>
      <c r="E1054" s="121" t="s">
        <v>220</v>
      </c>
      <c r="F1054" s="122">
        <v>2003</v>
      </c>
      <c r="G1054" s="122" t="s">
        <v>208</v>
      </c>
      <c r="H1054" s="106"/>
      <c r="I1054" s="92"/>
      <c r="J1054" s="106" t="s">
        <v>209</v>
      </c>
      <c r="K1054" s="243" t="s">
        <v>13</v>
      </c>
      <c r="L1054" s="243" t="s">
        <v>62</v>
      </c>
      <c r="M1054" s="243" t="s">
        <v>133</v>
      </c>
      <c r="N1054" s="168">
        <v>728</v>
      </c>
      <c r="O1054" s="249" t="s">
        <v>110</v>
      </c>
      <c r="P1054" s="249" t="s">
        <v>116</v>
      </c>
      <c r="Q1054" s="215">
        <v>980</v>
      </c>
      <c r="R1054" s="373">
        <f t="shared" si="21"/>
        <v>1708</v>
      </c>
      <c r="S1054" s="476">
        <v>4</v>
      </c>
      <c r="T1054" s="387">
        <v>1035</v>
      </c>
    </row>
    <row r="1055" spans="1:20" x14ac:dyDescent="0.25">
      <c r="A1055" s="387">
        <v>1036</v>
      </c>
      <c r="B1055" s="122"/>
      <c r="C1055" s="122"/>
      <c r="D1055" s="83" t="s">
        <v>1514</v>
      </c>
      <c r="E1055" s="426" t="s">
        <v>1992</v>
      </c>
      <c r="F1055" s="395">
        <v>2003</v>
      </c>
      <c r="G1055" s="66" t="s">
        <v>7</v>
      </c>
      <c r="H1055" s="395" t="s">
        <v>1822</v>
      </c>
      <c r="I1055" s="395" t="s">
        <v>591</v>
      </c>
      <c r="J1055" s="395" t="s">
        <v>592</v>
      </c>
      <c r="K1055" s="243">
        <v>1</v>
      </c>
      <c r="L1055" s="243" t="s">
        <v>125</v>
      </c>
      <c r="M1055" s="243">
        <v>36</v>
      </c>
      <c r="N1055" s="243">
        <v>648</v>
      </c>
      <c r="O1055" s="249">
        <v>1</v>
      </c>
      <c r="P1055" s="249">
        <v>45</v>
      </c>
      <c r="Q1055" s="249">
        <v>1060</v>
      </c>
      <c r="R1055" s="410">
        <f t="shared" si="21"/>
        <v>1708</v>
      </c>
      <c r="S1055" s="462">
        <v>945</v>
      </c>
      <c r="T1055" s="387">
        <v>1036</v>
      </c>
    </row>
    <row r="1056" spans="1:20" x14ac:dyDescent="0.25">
      <c r="A1056" s="387">
        <v>1037</v>
      </c>
      <c r="B1056" s="122"/>
      <c r="C1056" s="122"/>
      <c r="D1056" s="83" t="s">
        <v>1993</v>
      </c>
      <c r="E1056" s="426" t="s">
        <v>1824</v>
      </c>
      <c r="F1056" s="395">
        <v>2002</v>
      </c>
      <c r="G1056" s="66" t="s">
        <v>7</v>
      </c>
      <c r="H1056" s="395" t="s">
        <v>1341</v>
      </c>
      <c r="I1056" s="395" t="s">
        <v>598</v>
      </c>
      <c r="J1056" s="395" t="s">
        <v>592</v>
      </c>
      <c r="K1056" s="243">
        <v>1</v>
      </c>
      <c r="L1056" s="243" t="s">
        <v>62</v>
      </c>
      <c r="M1056" s="243" t="s">
        <v>74</v>
      </c>
      <c r="N1056" s="243">
        <v>736</v>
      </c>
      <c r="O1056" s="249">
        <v>2</v>
      </c>
      <c r="P1056" s="249" t="s">
        <v>112</v>
      </c>
      <c r="Q1056" s="249">
        <v>972</v>
      </c>
      <c r="R1056" s="410">
        <f t="shared" si="21"/>
        <v>1708</v>
      </c>
      <c r="S1056" s="462">
        <v>945</v>
      </c>
      <c r="T1056" s="387">
        <v>1037</v>
      </c>
    </row>
    <row r="1057" spans="1:20" x14ac:dyDescent="0.25">
      <c r="A1057" s="387">
        <v>1038</v>
      </c>
      <c r="B1057" s="122"/>
      <c r="C1057" s="122"/>
      <c r="D1057" s="83" t="s">
        <v>780</v>
      </c>
      <c r="E1057" s="426" t="s">
        <v>1994</v>
      </c>
      <c r="F1057" s="395">
        <v>2003</v>
      </c>
      <c r="G1057" s="66" t="s">
        <v>7</v>
      </c>
      <c r="H1057" s="395" t="s">
        <v>671</v>
      </c>
      <c r="I1057" s="395" t="s">
        <v>591</v>
      </c>
      <c r="J1057" s="395" t="s">
        <v>592</v>
      </c>
      <c r="K1057" s="243">
        <v>1</v>
      </c>
      <c r="L1057" s="243" t="s">
        <v>62</v>
      </c>
      <c r="M1057" s="243">
        <v>56</v>
      </c>
      <c r="N1057" s="243">
        <v>732</v>
      </c>
      <c r="O1057" s="249">
        <v>2</v>
      </c>
      <c r="P1057" s="249" t="s">
        <v>120</v>
      </c>
      <c r="Q1057" s="249">
        <v>976</v>
      </c>
      <c r="R1057" s="410">
        <f t="shared" si="21"/>
        <v>1708</v>
      </c>
      <c r="S1057" s="462">
        <v>945</v>
      </c>
      <c r="T1057" s="387">
        <v>1038</v>
      </c>
    </row>
    <row r="1058" spans="1:20" x14ac:dyDescent="0.25">
      <c r="A1058" s="387">
        <v>1039</v>
      </c>
      <c r="B1058" s="122"/>
      <c r="C1058" s="122"/>
      <c r="D1058" s="83" t="s">
        <v>1765</v>
      </c>
      <c r="E1058" s="426" t="s">
        <v>1995</v>
      </c>
      <c r="F1058" s="395">
        <v>2002</v>
      </c>
      <c r="G1058" s="66" t="s">
        <v>7</v>
      </c>
      <c r="H1058" s="395" t="s">
        <v>1624</v>
      </c>
      <c r="I1058" s="395" t="s">
        <v>766</v>
      </c>
      <c r="J1058" s="395" t="s">
        <v>683</v>
      </c>
      <c r="K1058" s="243">
        <v>0</v>
      </c>
      <c r="L1058" s="243">
        <v>55</v>
      </c>
      <c r="M1058" s="243">
        <v>90</v>
      </c>
      <c r="N1058" s="243">
        <v>812</v>
      </c>
      <c r="O1058" s="249">
        <v>2</v>
      </c>
      <c r="P1058" s="249">
        <v>27</v>
      </c>
      <c r="Q1058" s="249">
        <v>892</v>
      </c>
      <c r="R1058" s="410">
        <f t="shared" si="21"/>
        <v>1704</v>
      </c>
      <c r="S1058" s="462">
        <v>948</v>
      </c>
      <c r="T1058" s="387">
        <v>1039</v>
      </c>
    </row>
    <row r="1059" spans="1:20" x14ac:dyDescent="0.25">
      <c r="A1059" s="387">
        <v>1040</v>
      </c>
      <c r="B1059" s="122"/>
      <c r="C1059" s="122"/>
      <c r="D1059" s="83" t="s">
        <v>1330</v>
      </c>
      <c r="E1059" s="426" t="s">
        <v>1462</v>
      </c>
      <c r="F1059" s="395">
        <v>2003</v>
      </c>
      <c r="G1059" s="66" t="s">
        <v>7</v>
      </c>
      <c r="H1059" s="395" t="s">
        <v>857</v>
      </c>
      <c r="I1059" s="395" t="s">
        <v>591</v>
      </c>
      <c r="J1059" s="395" t="s">
        <v>592</v>
      </c>
      <c r="K1059" s="243">
        <v>0</v>
      </c>
      <c r="L1059" s="243">
        <v>57</v>
      </c>
      <c r="M1059" s="243" t="s">
        <v>74</v>
      </c>
      <c r="N1059" s="243">
        <v>796</v>
      </c>
      <c r="O1059" s="249">
        <v>2</v>
      </c>
      <c r="P1059" s="249">
        <v>23</v>
      </c>
      <c r="Q1059" s="249">
        <v>908</v>
      </c>
      <c r="R1059" s="410">
        <f t="shared" si="21"/>
        <v>1704</v>
      </c>
      <c r="S1059" s="462">
        <v>948</v>
      </c>
      <c r="T1059" s="387">
        <v>1040</v>
      </c>
    </row>
    <row r="1060" spans="1:20" x14ac:dyDescent="0.25">
      <c r="A1060" s="387">
        <v>1041</v>
      </c>
      <c r="B1060" s="122"/>
      <c r="C1060" s="122"/>
      <c r="D1060" s="83" t="s">
        <v>1996</v>
      </c>
      <c r="E1060" s="426" t="s">
        <v>607</v>
      </c>
      <c r="F1060" s="395">
        <v>2003</v>
      </c>
      <c r="G1060" s="66" t="s">
        <v>7</v>
      </c>
      <c r="H1060" s="395" t="s">
        <v>1157</v>
      </c>
      <c r="I1060" s="395" t="s">
        <v>598</v>
      </c>
      <c r="J1060" s="395" t="s">
        <v>592</v>
      </c>
      <c r="K1060" s="243">
        <v>1</v>
      </c>
      <c r="L1060" s="243" t="s">
        <v>116</v>
      </c>
      <c r="M1060" s="243" t="s">
        <v>74</v>
      </c>
      <c r="N1060" s="243">
        <v>700</v>
      </c>
      <c r="O1060" s="249">
        <v>1</v>
      </c>
      <c r="P1060" s="249">
        <v>59</v>
      </c>
      <c r="Q1060" s="249">
        <v>1004</v>
      </c>
      <c r="R1060" s="410">
        <f t="shared" si="21"/>
        <v>1704</v>
      </c>
      <c r="S1060" s="462">
        <v>948</v>
      </c>
      <c r="T1060" s="387">
        <v>1041</v>
      </c>
    </row>
    <row r="1061" spans="1:20" x14ac:dyDescent="0.25">
      <c r="A1061" s="387">
        <v>1042</v>
      </c>
      <c r="B1061" s="122"/>
      <c r="C1061" s="122"/>
      <c r="D1061" s="439" t="s">
        <v>578</v>
      </c>
      <c r="E1061" s="439"/>
      <c r="F1061" s="67">
        <v>2002</v>
      </c>
      <c r="G1061" s="67" t="s">
        <v>476</v>
      </c>
      <c r="H1061" s="413" t="s">
        <v>485</v>
      </c>
      <c r="I1061" s="83" t="s">
        <v>478</v>
      </c>
      <c r="J1061" s="66" t="s">
        <v>479</v>
      </c>
      <c r="K1061" s="243" t="s">
        <v>105</v>
      </c>
      <c r="L1061" s="243" t="s">
        <v>131</v>
      </c>
      <c r="M1061" s="243" t="s">
        <v>130</v>
      </c>
      <c r="N1061" s="370">
        <v>860</v>
      </c>
      <c r="O1061" s="249" t="s">
        <v>110</v>
      </c>
      <c r="P1061" s="249" t="s">
        <v>20</v>
      </c>
      <c r="Q1061" s="369">
        <v>840</v>
      </c>
      <c r="R1061" s="373">
        <f t="shared" si="21"/>
        <v>1700</v>
      </c>
      <c r="S1061" s="409">
        <v>69</v>
      </c>
      <c r="T1061" s="387">
        <v>1042</v>
      </c>
    </row>
    <row r="1062" spans="1:20" x14ac:dyDescent="0.25">
      <c r="A1062" s="387">
        <v>1043</v>
      </c>
      <c r="B1062" s="122"/>
      <c r="C1062" s="122"/>
      <c r="D1062" s="83" t="s">
        <v>250</v>
      </c>
      <c r="E1062" s="426" t="s">
        <v>1997</v>
      </c>
      <c r="F1062" s="395">
        <v>2002</v>
      </c>
      <c r="G1062" s="66" t="s">
        <v>7</v>
      </c>
      <c r="H1062" s="395" t="s">
        <v>1444</v>
      </c>
      <c r="I1062" s="395" t="s">
        <v>591</v>
      </c>
      <c r="J1062" s="395" t="s">
        <v>592</v>
      </c>
      <c r="K1062" s="243">
        <v>0</v>
      </c>
      <c r="L1062" s="243">
        <v>56</v>
      </c>
      <c r="M1062" s="243">
        <v>96</v>
      </c>
      <c r="N1062" s="243">
        <v>800</v>
      </c>
      <c r="O1062" s="249">
        <v>2</v>
      </c>
      <c r="P1062" s="249">
        <v>25</v>
      </c>
      <c r="Q1062" s="249">
        <v>900</v>
      </c>
      <c r="R1062" s="410">
        <f t="shared" si="21"/>
        <v>1700</v>
      </c>
      <c r="S1062" s="462">
        <v>951</v>
      </c>
      <c r="T1062" s="387">
        <v>1043</v>
      </c>
    </row>
    <row r="1063" spans="1:20" x14ac:dyDescent="0.25">
      <c r="A1063" s="387">
        <v>1044</v>
      </c>
      <c r="B1063" s="122"/>
      <c r="C1063" s="122"/>
      <c r="D1063" s="439" t="s">
        <v>579</v>
      </c>
      <c r="E1063" s="439"/>
      <c r="F1063" s="67">
        <v>2003</v>
      </c>
      <c r="G1063" s="67" t="s">
        <v>476</v>
      </c>
      <c r="H1063" s="413" t="s">
        <v>477</v>
      </c>
      <c r="I1063" s="83" t="s">
        <v>478</v>
      </c>
      <c r="J1063" s="66" t="s">
        <v>479</v>
      </c>
      <c r="K1063" s="243" t="s">
        <v>13</v>
      </c>
      <c r="L1063" s="243" t="s">
        <v>62</v>
      </c>
      <c r="M1063" s="243" t="s">
        <v>131</v>
      </c>
      <c r="N1063" s="370">
        <v>732</v>
      </c>
      <c r="O1063" s="249" t="s">
        <v>110</v>
      </c>
      <c r="P1063" s="249" t="s">
        <v>125</v>
      </c>
      <c r="Q1063" s="371">
        <v>964</v>
      </c>
      <c r="R1063" s="373">
        <f t="shared" si="21"/>
        <v>1696</v>
      </c>
      <c r="S1063" s="409">
        <v>70</v>
      </c>
      <c r="T1063" s="387">
        <v>1044</v>
      </c>
    </row>
    <row r="1064" spans="1:20" x14ac:dyDescent="0.25">
      <c r="A1064" s="387">
        <v>1045</v>
      </c>
      <c r="B1064" s="122"/>
      <c r="C1064" s="122"/>
      <c r="D1064" s="439" t="s">
        <v>580</v>
      </c>
      <c r="E1064" s="439"/>
      <c r="F1064" s="67">
        <v>2003</v>
      </c>
      <c r="G1064" s="67" t="s">
        <v>476</v>
      </c>
      <c r="H1064" s="414" t="s">
        <v>483</v>
      </c>
      <c r="I1064" s="83" t="s">
        <v>478</v>
      </c>
      <c r="J1064" s="66" t="s">
        <v>479</v>
      </c>
      <c r="K1064" s="243" t="s">
        <v>13</v>
      </c>
      <c r="L1064" s="243" t="s">
        <v>74</v>
      </c>
      <c r="M1064" s="243" t="s">
        <v>56</v>
      </c>
      <c r="N1064" s="370">
        <v>760</v>
      </c>
      <c r="O1064" s="249" t="s">
        <v>110</v>
      </c>
      <c r="P1064" s="249" t="s">
        <v>139</v>
      </c>
      <c r="Q1064" s="371">
        <v>936</v>
      </c>
      <c r="R1064" s="373">
        <f t="shared" si="21"/>
        <v>1696</v>
      </c>
      <c r="S1064" s="409">
        <v>70</v>
      </c>
      <c r="T1064" s="387">
        <v>1045</v>
      </c>
    </row>
    <row r="1065" spans="1:20" x14ac:dyDescent="0.25">
      <c r="A1065" s="387">
        <v>1046</v>
      </c>
      <c r="B1065" s="122"/>
      <c r="C1065" s="122"/>
      <c r="D1065" s="83" t="s">
        <v>1885</v>
      </c>
      <c r="E1065" s="426" t="s">
        <v>1998</v>
      </c>
      <c r="F1065" s="395">
        <v>2003</v>
      </c>
      <c r="G1065" s="66" t="s">
        <v>7</v>
      </c>
      <c r="H1065" s="395" t="s">
        <v>1581</v>
      </c>
      <c r="I1065" s="395" t="s">
        <v>605</v>
      </c>
      <c r="J1065" s="395" t="s">
        <v>592</v>
      </c>
      <c r="K1065" s="243">
        <v>0</v>
      </c>
      <c r="L1065" s="243">
        <v>54</v>
      </c>
      <c r="M1065" s="243" t="s">
        <v>74</v>
      </c>
      <c r="N1065" s="243">
        <v>832</v>
      </c>
      <c r="O1065" s="249">
        <v>2</v>
      </c>
      <c r="P1065" s="249">
        <v>34</v>
      </c>
      <c r="Q1065" s="249">
        <v>864</v>
      </c>
      <c r="R1065" s="410">
        <f t="shared" si="21"/>
        <v>1696</v>
      </c>
      <c r="S1065" s="462">
        <v>952</v>
      </c>
      <c r="T1065" s="387">
        <v>1046</v>
      </c>
    </row>
    <row r="1066" spans="1:20" x14ac:dyDescent="0.25">
      <c r="A1066" s="387">
        <v>1047</v>
      </c>
      <c r="B1066" s="122"/>
      <c r="C1066" s="122"/>
      <c r="D1066" s="83" t="s">
        <v>1999</v>
      </c>
      <c r="E1066" s="426" t="s">
        <v>1682</v>
      </c>
      <c r="F1066" s="395">
        <v>2003</v>
      </c>
      <c r="G1066" s="66" t="s">
        <v>7</v>
      </c>
      <c r="H1066" s="395" t="s">
        <v>906</v>
      </c>
      <c r="I1066" s="395" t="s">
        <v>605</v>
      </c>
      <c r="J1066" s="395" t="s">
        <v>592</v>
      </c>
      <c r="K1066" s="243">
        <v>0</v>
      </c>
      <c r="L1066" s="243">
        <v>56</v>
      </c>
      <c r="M1066" s="243" t="s">
        <v>74</v>
      </c>
      <c r="N1066" s="243">
        <v>808</v>
      </c>
      <c r="O1066" s="249">
        <v>2</v>
      </c>
      <c r="P1066" s="249">
        <v>28</v>
      </c>
      <c r="Q1066" s="249">
        <v>888</v>
      </c>
      <c r="R1066" s="410">
        <f t="shared" si="21"/>
        <v>1696</v>
      </c>
      <c r="S1066" s="462">
        <v>952</v>
      </c>
      <c r="T1066" s="387">
        <v>1047</v>
      </c>
    </row>
    <row r="1067" spans="1:20" x14ac:dyDescent="0.25">
      <c r="A1067" s="387">
        <v>1048</v>
      </c>
      <c r="B1067" s="122"/>
      <c r="C1067" s="122"/>
      <c r="D1067" s="234" t="s">
        <v>369</v>
      </c>
      <c r="E1067" s="234" t="s">
        <v>207</v>
      </c>
      <c r="F1067" s="122">
        <v>2003</v>
      </c>
      <c r="G1067" s="122" t="s">
        <v>359</v>
      </c>
      <c r="H1067" s="399"/>
      <c r="I1067" s="395" t="s">
        <v>2236</v>
      </c>
      <c r="J1067" s="66" t="s">
        <v>459</v>
      </c>
      <c r="K1067" s="168">
        <v>0</v>
      </c>
      <c r="L1067" s="246">
        <v>59</v>
      </c>
      <c r="M1067" s="243" t="s">
        <v>69</v>
      </c>
      <c r="N1067" s="168">
        <v>772</v>
      </c>
      <c r="O1067" s="215">
        <v>2</v>
      </c>
      <c r="P1067" s="215">
        <v>20</v>
      </c>
      <c r="Q1067" s="215">
        <v>920</v>
      </c>
      <c r="R1067" s="373">
        <f t="shared" ref="R1067:R1098" si="22">SUM(N1067,Q1067)</f>
        <v>1692</v>
      </c>
      <c r="S1067" s="476">
        <v>4</v>
      </c>
      <c r="T1067" s="387">
        <v>1048</v>
      </c>
    </row>
    <row r="1068" spans="1:20" x14ac:dyDescent="0.25">
      <c r="A1068" s="387">
        <v>1049</v>
      </c>
      <c r="B1068" s="122"/>
      <c r="C1068" s="122"/>
      <c r="D1068" s="83" t="s">
        <v>2000</v>
      </c>
      <c r="E1068" s="426" t="s">
        <v>2001</v>
      </c>
      <c r="F1068" s="395">
        <v>2002</v>
      </c>
      <c r="G1068" s="66" t="s">
        <v>7</v>
      </c>
      <c r="H1068" s="395" t="s">
        <v>1062</v>
      </c>
      <c r="I1068" s="395" t="s">
        <v>591</v>
      </c>
      <c r="J1068" s="395" t="s">
        <v>592</v>
      </c>
      <c r="K1068" s="243">
        <v>0</v>
      </c>
      <c r="L1068" s="243">
        <v>59</v>
      </c>
      <c r="M1068" s="243">
        <v>88</v>
      </c>
      <c r="N1068" s="243">
        <v>764</v>
      </c>
      <c r="O1068" s="249">
        <v>2</v>
      </c>
      <c r="P1068" s="249">
        <v>18</v>
      </c>
      <c r="Q1068" s="249">
        <v>928</v>
      </c>
      <c r="R1068" s="410">
        <f t="shared" si="22"/>
        <v>1692</v>
      </c>
      <c r="S1068" s="462">
        <v>954</v>
      </c>
      <c r="T1068" s="387">
        <v>1049</v>
      </c>
    </row>
    <row r="1069" spans="1:20" x14ac:dyDescent="0.25">
      <c r="A1069" s="387">
        <v>1050</v>
      </c>
      <c r="B1069" s="122"/>
      <c r="C1069" s="122"/>
      <c r="D1069" s="83" t="s">
        <v>1433</v>
      </c>
      <c r="E1069" s="426" t="s">
        <v>2002</v>
      </c>
      <c r="F1069" s="395">
        <v>2002</v>
      </c>
      <c r="G1069" s="66" t="s">
        <v>7</v>
      </c>
      <c r="H1069" s="395" t="s">
        <v>1341</v>
      </c>
      <c r="I1069" s="395" t="s">
        <v>598</v>
      </c>
      <c r="J1069" s="395" t="s">
        <v>592</v>
      </c>
      <c r="K1069" s="243">
        <v>0</v>
      </c>
      <c r="L1069" s="243">
        <v>58</v>
      </c>
      <c r="M1069" s="243" t="s">
        <v>74</v>
      </c>
      <c r="N1069" s="243">
        <v>784</v>
      </c>
      <c r="O1069" s="249">
        <v>2</v>
      </c>
      <c r="P1069" s="249">
        <v>23</v>
      </c>
      <c r="Q1069" s="249">
        <v>908</v>
      </c>
      <c r="R1069" s="410">
        <f t="shared" si="22"/>
        <v>1692</v>
      </c>
      <c r="S1069" s="462">
        <v>954</v>
      </c>
      <c r="T1069" s="387">
        <v>1050</v>
      </c>
    </row>
    <row r="1070" spans="1:20" x14ac:dyDescent="0.25">
      <c r="A1070" s="387">
        <v>1051</v>
      </c>
      <c r="B1070" s="122"/>
      <c r="C1070" s="122"/>
      <c r="D1070" s="83" t="s">
        <v>327</v>
      </c>
      <c r="E1070" s="426" t="s">
        <v>2003</v>
      </c>
      <c r="F1070" s="395">
        <v>2003</v>
      </c>
      <c r="G1070" s="66" t="s">
        <v>7</v>
      </c>
      <c r="H1070" s="395" t="s">
        <v>1266</v>
      </c>
      <c r="I1070" s="395" t="s">
        <v>605</v>
      </c>
      <c r="J1070" s="395" t="s">
        <v>592</v>
      </c>
      <c r="K1070" s="243">
        <v>1</v>
      </c>
      <c r="L1070" s="243" t="s">
        <v>116</v>
      </c>
      <c r="M1070" s="243">
        <v>61</v>
      </c>
      <c r="N1070" s="243">
        <v>696</v>
      </c>
      <c r="O1070" s="249">
        <v>2</v>
      </c>
      <c r="P1070" s="249" t="s">
        <v>14</v>
      </c>
      <c r="Q1070" s="249">
        <v>996</v>
      </c>
      <c r="R1070" s="410">
        <f t="shared" si="22"/>
        <v>1692</v>
      </c>
      <c r="S1070" s="462">
        <v>954</v>
      </c>
      <c r="T1070" s="387">
        <v>1051</v>
      </c>
    </row>
    <row r="1071" spans="1:20" x14ac:dyDescent="0.25">
      <c r="A1071" s="387">
        <v>1052</v>
      </c>
      <c r="B1071" s="122"/>
      <c r="C1071" s="122"/>
      <c r="D1071" s="83" t="s">
        <v>1549</v>
      </c>
      <c r="E1071" s="426" t="s">
        <v>2004</v>
      </c>
      <c r="F1071" s="395">
        <v>2002</v>
      </c>
      <c r="G1071" s="66" t="s">
        <v>7</v>
      </c>
      <c r="H1071" s="395" t="s">
        <v>1256</v>
      </c>
      <c r="I1071" s="395" t="s">
        <v>598</v>
      </c>
      <c r="J1071" s="395" t="s">
        <v>592</v>
      </c>
      <c r="K1071" s="243">
        <v>0</v>
      </c>
      <c r="L1071" s="243">
        <v>58</v>
      </c>
      <c r="M1071" s="243" t="s">
        <v>74</v>
      </c>
      <c r="N1071" s="243">
        <v>784</v>
      </c>
      <c r="O1071" s="249">
        <v>2</v>
      </c>
      <c r="P1071" s="249">
        <v>23</v>
      </c>
      <c r="Q1071" s="249">
        <v>908</v>
      </c>
      <c r="R1071" s="410">
        <f t="shared" si="22"/>
        <v>1692</v>
      </c>
      <c r="S1071" s="462">
        <v>954</v>
      </c>
      <c r="T1071" s="387">
        <v>1052</v>
      </c>
    </row>
    <row r="1072" spans="1:20" x14ac:dyDescent="0.25">
      <c r="A1072" s="387">
        <v>1053</v>
      </c>
      <c r="B1072" s="122"/>
      <c r="C1072" s="122"/>
      <c r="D1072" s="83" t="s">
        <v>760</v>
      </c>
      <c r="E1072" s="426" t="s">
        <v>2005</v>
      </c>
      <c r="F1072" s="395">
        <v>2003</v>
      </c>
      <c r="G1072" s="66" t="s">
        <v>7</v>
      </c>
      <c r="H1072" s="395" t="s">
        <v>1928</v>
      </c>
      <c r="I1072" s="395" t="s">
        <v>591</v>
      </c>
      <c r="J1072" s="395" t="s">
        <v>592</v>
      </c>
      <c r="K1072" s="243">
        <v>0</v>
      </c>
      <c r="L1072" s="243">
        <v>59</v>
      </c>
      <c r="M1072" s="243">
        <v>30</v>
      </c>
      <c r="N1072" s="243">
        <v>772</v>
      </c>
      <c r="O1072" s="249">
        <v>2</v>
      </c>
      <c r="P1072" s="249">
        <v>20</v>
      </c>
      <c r="Q1072" s="249">
        <v>920</v>
      </c>
      <c r="R1072" s="410">
        <f t="shared" si="22"/>
        <v>1692</v>
      </c>
      <c r="S1072" s="462">
        <v>954</v>
      </c>
      <c r="T1072" s="387">
        <v>1053</v>
      </c>
    </row>
    <row r="1073" spans="1:20" x14ac:dyDescent="0.25">
      <c r="A1073" s="387">
        <v>1054</v>
      </c>
      <c r="B1073" s="122"/>
      <c r="C1073" s="122"/>
      <c r="D1073" s="83" t="s">
        <v>1218</v>
      </c>
      <c r="E1073" s="426" t="s">
        <v>2006</v>
      </c>
      <c r="F1073" s="395">
        <v>2002</v>
      </c>
      <c r="G1073" s="66" t="s">
        <v>7</v>
      </c>
      <c r="H1073" s="395" t="s">
        <v>1228</v>
      </c>
      <c r="I1073" s="395" t="s">
        <v>598</v>
      </c>
      <c r="J1073" s="395" t="s">
        <v>592</v>
      </c>
      <c r="K1073" s="243">
        <v>1</v>
      </c>
      <c r="L1073" s="243" t="s">
        <v>120</v>
      </c>
      <c r="M1073" s="243" t="s">
        <v>74</v>
      </c>
      <c r="N1073" s="243">
        <v>688</v>
      </c>
      <c r="O1073" s="249">
        <v>1</v>
      </c>
      <c r="P1073" s="249">
        <v>59</v>
      </c>
      <c r="Q1073" s="249">
        <v>1004</v>
      </c>
      <c r="R1073" s="410">
        <f t="shared" si="22"/>
        <v>1692</v>
      </c>
      <c r="S1073" s="462">
        <v>954</v>
      </c>
      <c r="T1073" s="387">
        <v>1054</v>
      </c>
    </row>
    <row r="1074" spans="1:20" x14ac:dyDescent="0.25">
      <c r="A1074" s="387">
        <v>1055</v>
      </c>
      <c r="B1074" s="122"/>
      <c r="C1074" s="122"/>
      <c r="D1074" s="83" t="s">
        <v>327</v>
      </c>
      <c r="E1074" s="426" t="s">
        <v>2007</v>
      </c>
      <c r="F1074" s="395">
        <v>2002</v>
      </c>
      <c r="G1074" s="66" t="s">
        <v>7</v>
      </c>
      <c r="H1074" s="395" t="s">
        <v>689</v>
      </c>
      <c r="I1074" s="395" t="s">
        <v>598</v>
      </c>
      <c r="J1074" s="395" t="s">
        <v>592</v>
      </c>
      <c r="K1074" s="243">
        <v>0</v>
      </c>
      <c r="L1074" s="243">
        <v>55</v>
      </c>
      <c r="M1074" s="243" t="s">
        <v>74</v>
      </c>
      <c r="N1074" s="243">
        <v>820</v>
      </c>
      <c r="O1074" s="249">
        <v>2</v>
      </c>
      <c r="P1074" s="249">
        <v>32</v>
      </c>
      <c r="Q1074" s="249">
        <v>872</v>
      </c>
      <c r="R1074" s="410">
        <f t="shared" si="22"/>
        <v>1692</v>
      </c>
      <c r="S1074" s="462">
        <v>954</v>
      </c>
      <c r="T1074" s="387">
        <v>1055</v>
      </c>
    </row>
    <row r="1075" spans="1:20" x14ac:dyDescent="0.25">
      <c r="A1075" s="387">
        <v>1056</v>
      </c>
      <c r="B1075" s="122"/>
      <c r="C1075" s="122"/>
      <c r="D1075" s="83" t="s">
        <v>841</v>
      </c>
      <c r="E1075" s="426" t="s">
        <v>2008</v>
      </c>
      <c r="F1075" s="395">
        <v>2003</v>
      </c>
      <c r="G1075" s="66" t="s">
        <v>7</v>
      </c>
      <c r="H1075" s="395" t="s">
        <v>1341</v>
      </c>
      <c r="I1075" s="395" t="s">
        <v>598</v>
      </c>
      <c r="J1075" s="395" t="s">
        <v>592</v>
      </c>
      <c r="K1075" s="243">
        <v>1</v>
      </c>
      <c r="L1075" s="243" t="s">
        <v>74</v>
      </c>
      <c r="M1075" s="243" t="s">
        <v>74</v>
      </c>
      <c r="N1075" s="243">
        <v>760</v>
      </c>
      <c r="O1075" s="249">
        <v>2</v>
      </c>
      <c r="P1075" s="249">
        <v>17</v>
      </c>
      <c r="Q1075" s="249">
        <v>932</v>
      </c>
      <c r="R1075" s="410">
        <f t="shared" si="22"/>
        <v>1692</v>
      </c>
      <c r="S1075" s="462">
        <v>954</v>
      </c>
      <c r="T1075" s="387">
        <v>1056</v>
      </c>
    </row>
    <row r="1076" spans="1:20" x14ac:dyDescent="0.25">
      <c r="A1076" s="387">
        <v>1057</v>
      </c>
      <c r="B1076" s="122"/>
      <c r="C1076" s="122"/>
      <c r="D1076" s="83" t="s">
        <v>278</v>
      </c>
      <c r="E1076" s="426" t="s">
        <v>2009</v>
      </c>
      <c r="F1076" s="395">
        <v>2002</v>
      </c>
      <c r="G1076" s="66" t="s">
        <v>7</v>
      </c>
      <c r="H1076" s="395" t="s">
        <v>1487</v>
      </c>
      <c r="I1076" s="395" t="s">
        <v>598</v>
      </c>
      <c r="J1076" s="395" t="s">
        <v>592</v>
      </c>
      <c r="K1076" s="243">
        <v>0</v>
      </c>
      <c r="L1076" s="243">
        <v>57</v>
      </c>
      <c r="M1076" s="243" t="s">
        <v>74</v>
      </c>
      <c r="N1076" s="243">
        <v>796</v>
      </c>
      <c r="O1076" s="249">
        <v>2</v>
      </c>
      <c r="P1076" s="249">
        <v>26</v>
      </c>
      <c r="Q1076" s="249">
        <v>896</v>
      </c>
      <c r="R1076" s="410">
        <f t="shared" si="22"/>
        <v>1692</v>
      </c>
      <c r="S1076" s="462">
        <v>954</v>
      </c>
      <c r="T1076" s="387">
        <v>1057</v>
      </c>
    </row>
    <row r="1077" spans="1:20" x14ac:dyDescent="0.25">
      <c r="A1077" s="387">
        <v>1058</v>
      </c>
      <c r="B1077" s="122"/>
      <c r="C1077" s="122"/>
      <c r="D1077" s="83" t="s">
        <v>1596</v>
      </c>
      <c r="E1077" s="426" t="s">
        <v>2010</v>
      </c>
      <c r="F1077" s="395">
        <v>2002</v>
      </c>
      <c r="G1077" s="66" t="s">
        <v>7</v>
      </c>
      <c r="H1077" s="395" t="s">
        <v>619</v>
      </c>
      <c r="I1077" s="395" t="s">
        <v>591</v>
      </c>
      <c r="J1077" s="395" t="s">
        <v>592</v>
      </c>
      <c r="K1077" s="243">
        <v>1</v>
      </c>
      <c r="L1077" s="243" t="s">
        <v>136</v>
      </c>
      <c r="M1077" s="243">
        <v>75</v>
      </c>
      <c r="N1077" s="243">
        <v>656</v>
      </c>
      <c r="O1077" s="249">
        <v>1</v>
      </c>
      <c r="P1077" s="249">
        <v>52</v>
      </c>
      <c r="Q1077" s="249">
        <v>1032</v>
      </c>
      <c r="R1077" s="410">
        <f t="shared" si="22"/>
        <v>1688</v>
      </c>
      <c r="S1077" s="462">
        <v>963</v>
      </c>
      <c r="T1077" s="387">
        <v>1058</v>
      </c>
    </row>
    <row r="1078" spans="1:20" x14ac:dyDescent="0.25">
      <c r="A1078" s="387">
        <v>1059</v>
      </c>
      <c r="B1078" s="122"/>
      <c r="C1078" s="122"/>
      <c r="D1078" s="83" t="s">
        <v>375</v>
      </c>
      <c r="E1078" s="426" t="s">
        <v>2011</v>
      </c>
      <c r="F1078" s="395">
        <v>2002</v>
      </c>
      <c r="G1078" s="66" t="s">
        <v>7</v>
      </c>
      <c r="H1078" s="395" t="s">
        <v>1694</v>
      </c>
      <c r="I1078" s="395" t="s">
        <v>591</v>
      </c>
      <c r="J1078" s="395" t="s">
        <v>592</v>
      </c>
      <c r="K1078" s="243">
        <v>0</v>
      </c>
      <c r="L1078" s="243">
        <v>50</v>
      </c>
      <c r="M1078" s="243" t="s">
        <v>74</v>
      </c>
      <c r="N1078" s="243">
        <v>880</v>
      </c>
      <c r="O1078" s="249">
        <v>2</v>
      </c>
      <c r="P1078" s="249">
        <v>48</v>
      </c>
      <c r="Q1078" s="249">
        <v>808</v>
      </c>
      <c r="R1078" s="410">
        <f t="shared" si="22"/>
        <v>1688</v>
      </c>
      <c r="S1078" s="462">
        <v>963</v>
      </c>
      <c r="T1078" s="387">
        <v>1059</v>
      </c>
    </row>
    <row r="1079" spans="1:20" x14ac:dyDescent="0.25">
      <c r="A1079" s="387">
        <v>1060</v>
      </c>
      <c r="B1079" s="122"/>
      <c r="C1079" s="122"/>
      <c r="D1079" s="83" t="s">
        <v>339</v>
      </c>
      <c r="E1079" s="426" t="s">
        <v>2012</v>
      </c>
      <c r="F1079" s="395">
        <v>2002</v>
      </c>
      <c r="G1079" s="66" t="s">
        <v>7</v>
      </c>
      <c r="H1079" s="395" t="s">
        <v>1458</v>
      </c>
      <c r="I1079" s="395" t="s">
        <v>591</v>
      </c>
      <c r="J1079" s="395" t="s">
        <v>592</v>
      </c>
      <c r="K1079" s="243">
        <v>0</v>
      </c>
      <c r="L1079" s="243">
        <v>58</v>
      </c>
      <c r="M1079" s="243" t="s">
        <v>74</v>
      </c>
      <c r="N1079" s="243">
        <v>784</v>
      </c>
      <c r="O1079" s="249">
        <v>2</v>
      </c>
      <c r="P1079" s="249">
        <v>24</v>
      </c>
      <c r="Q1079" s="249">
        <v>904</v>
      </c>
      <c r="R1079" s="410">
        <f t="shared" si="22"/>
        <v>1688</v>
      </c>
      <c r="S1079" s="462">
        <v>963</v>
      </c>
      <c r="T1079" s="387">
        <v>1060</v>
      </c>
    </row>
    <row r="1080" spans="1:20" x14ac:dyDescent="0.25">
      <c r="A1080" s="387">
        <v>1061</v>
      </c>
      <c r="B1080" s="122"/>
      <c r="C1080" s="122"/>
      <c r="D1080" s="83" t="s">
        <v>2013</v>
      </c>
      <c r="E1080" s="426" t="s">
        <v>28</v>
      </c>
      <c r="F1080" s="395">
        <v>2003</v>
      </c>
      <c r="G1080" s="66" t="s">
        <v>7</v>
      </c>
      <c r="H1080" s="395" t="s">
        <v>1170</v>
      </c>
      <c r="I1080" s="395" t="s">
        <v>605</v>
      </c>
      <c r="J1080" s="395" t="s">
        <v>592</v>
      </c>
      <c r="K1080" s="243">
        <v>1</v>
      </c>
      <c r="L1080" s="243" t="s">
        <v>74</v>
      </c>
      <c r="M1080" s="243" t="s">
        <v>74</v>
      </c>
      <c r="N1080" s="243">
        <v>760</v>
      </c>
      <c r="O1080" s="249">
        <v>2</v>
      </c>
      <c r="P1080" s="249">
        <v>18</v>
      </c>
      <c r="Q1080" s="249">
        <v>928</v>
      </c>
      <c r="R1080" s="410">
        <f t="shared" si="22"/>
        <v>1688</v>
      </c>
      <c r="S1080" s="462">
        <v>963</v>
      </c>
      <c r="T1080" s="387">
        <v>1061</v>
      </c>
    </row>
    <row r="1081" spans="1:20" x14ac:dyDescent="0.25">
      <c r="A1081" s="387">
        <v>1062</v>
      </c>
      <c r="B1081" s="122"/>
      <c r="C1081" s="122"/>
      <c r="D1081" s="165" t="s">
        <v>327</v>
      </c>
      <c r="E1081" s="165" t="s">
        <v>317</v>
      </c>
      <c r="F1081" s="67">
        <v>2003</v>
      </c>
      <c r="G1081" s="122" t="s">
        <v>307</v>
      </c>
      <c r="H1081" s="171" t="s">
        <v>309</v>
      </c>
      <c r="I1081" s="171" t="s">
        <v>311</v>
      </c>
      <c r="J1081" s="314" t="s">
        <v>312</v>
      </c>
      <c r="K1081" s="245" t="s">
        <v>105</v>
      </c>
      <c r="L1081" s="245" t="s">
        <v>106</v>
      </c>
      <c r="M1081" s="245" t="s">
        <v>74</v>
      </c>
      <c r="N1081" s="168">
        <v>784</v>
      </c>
      <c r="O1081" s="251" t="s">
        <v>110</v>
      </c>
      <c r="P1081" s="251" t="s">
        <v>56</v>
      </c>
      <c r="Q1081" s="215">
        <v>900</v>
      </c>
      <c r="R1081" s="373">
        <f t="shared" si="22"/>
        <v>1684</v>
      </c>
      <c r="S1081" s="476">
        <v>7</v>
      </c>
      <c r="T1081" s="387">
        <v>1062</v>
      </c>
    </row>
    <row r="1082" spans="1:20" x14ac:dyDescent="0.25">
      <c r="A1082" s="387">
        <v>1063</v>
      </c>
      <c r="B1082" s="122"/>
      <c r="C1082" s="122"/>
      <c r="D1082" s="83" t="s">
        <v>2014</v>
      </c>
      <c r="E1082" s="426" t="s">
        <v>2015</v>
      </c>
      <c r="F1082" s="395">
        <v>2003</v>
      </c>
      <c r="G1082" s="66" t="s">
        <v>7</v>
      </c>
      <c r="H1082" s="395" t="s">
        <v>1584</v>
      </c>
      <c r="I1082" s="395" t="s">
        <v>591</v>
      </c>
      <c r="J1082" s="395" t="s">
        <v>592</v>
      </c>
      <c r="K1082" s="243">
        <v>1</v>
      </c>
      <c r="L1082" s="243" t="s">
        <v>74</v>
      </c>
      <c r="M1082" s="243" t="s">
        <v>74</v>
      </c>
      <c r="N1082" s="243">
        <v>760</v>
      </c>
      <c r="O1082" s="249">
        <v>2</v>
      </c>
      <c r="P1082" s="249">
        <v>19</v>
      </c>
      <c r="Q1082" s="249">
        <v>924</v>
      </c>
      <c r="R1082" s="410">
        <f t="shared" si="22"/>
        <v>1684</v>
      </c>
      <c r="S1082" s="462">
        <v>967</v>
      </c>
      <c r="T1082" s="387">
        <v>1063</v>
      </c>
    </row>
    <row r="1083" spans="1:20" x14ac:dyDescent="0.25">
      <c r="A1083" s="387">
        <v>1064</v>
      </c>
      <c r="B1083" s="122"/>
      <c r="C1083" s="122"/>
      <c r="D1083" s="83" t="s">
        <v>2016</v>
      </c>
      <c r="E1083" s="426" t="s">
        <v>910</v>
      </c>
      <c r="F1083" s="395">
        <v>2003</v>
      </c>
      <c r="G1083" s="66" t="s">
        <v>7</v>
      </c>
      <c r="H1083" s="395" t="s">
        <v>1134</v>
      </c>
      <c r="I1083" s="395" t="s">
        <v>591</v>
      </c>
      <c r="J1083" s="395" t="s">
        <v>592</v>
      </c>
      <c r="K1083" s="243">
        <v>1</v>
      </c>
      <c r="L1083" s="243" t="s">
        <v>138</v>
      </c>
      <c r="M1083" s="243">
        <v>20</v>
      </c>
      <c r="N1083" s="243">
        <v>712</v>
      </c>
      <c r="O1083" s="249">
        <v>2</v>
      </c>
      <c r="P1083" s="249" t="s">
        <v>112</v>
      </c>
      <c r="Q1083" s="249">
        <v>972</v>
      </c>
      <c r="R1083" s="410">
        <f t="shared" si="22"/>
        <v>1684</v>
      </c>
      <c r="S1083" s="462">
        <v>967</v>
      </c>
      <c r="T1083" s="387">
        <v>1064</v>
      </c>
    </row>
    <row r="1084" spans="1:20" x14ac:dyDescent="0.25">
      <c r="A1084" s="387">
        <v>1065</v>
      </c>
      <c r="B1084" s="122"/>
      <c r="C1084" s="122"/>
      <c r="D1084" s="83" t="s">
        <v>1088</v>
      </c>
      <c r="E1084" s="426" t="s">
        <v>2017</v>
      </c>
      <c r="F1084" s="395">
        <v>2003</v>
      </c>
      <c r="G1084" s="66" t="s">
        <v>7</v>
      </c>
      <c r="H1084" s="395" t="s">
        <v>1266</v>
      </c>
      <c r="I1084" s="395" t="s">
        <v>605</v>
      </c>
      <c r="J1084" s="395" t="s">
        <v>592</v>
      </c>
      <c r="K1084" s="243">
        <v>1</v>
      </c>
      <c r="L1084" s="243" t="s">
        <v>116</v>
      </c>
      <c r="M1084" s="243">
        <v>10</v>
      </c>
      <c r="N1084" s="243">
        <v>700</v>
      </c>
      <c r="O1084" s="249">
        <v>2</v>
      </c>
      <c r="P1084" s="249" t="s">
        <v>138</v>
      </c>
      <c r="Q1084" s="249">
        <v>984</v>
      </c>
      <c r="R1084" s="410">
        <f t="shared" si="22"/>
        <v>1684</v>
      </c>
      <c r="S1084" s="462">
        <v>967</v>
      </c>
      <c r="T1084" s="387">
        <v>1065</v>
      </c>
    </row>
    <row r="1085" spans="1:20" x14ac:dyDescent="0.25">
      <c r="A1085" s="387">
        <v>1066</v>
      </c>
      <c r="B1085" s="122"/>
      <c r="C1085" s="122"/>
      <c r="D1085" s="83" t="s">
        <v>819</v>
      </c>
      <c r="E1085" s="426" t="s">
        <v>2017</v>
      </c>
      <c r="F1085" s="395">
        <v>2002</v>
      </c>
      <c r="G1085" s="66" t="s">
        <v>7</v>
      </c>
      <c r="H1085" s="395" t="s">
        <v>1266</v>
      </c>
      <c r="I1085" s="395" t="s">
        <v>605</v>
      </c>
      <c r="J1085" s="395" t="s">
        <v>592</v>
      </c>
      <c r="K1085" s="243">
        <v>1</v>
      </c>
      <c r="L1085" s="243" t="s">
        <v>116</v>
      </c>
      <c r="M1085" s="243">
        <v>77</v>
      </c>
      <c r="N1085" s="243">
        <v>692</v>
      </c>
      <c r="O1085" s="249">
        <v>2</v>
      </c>
      <c r="P1085" s="249" t="s">
        <v>62</v>
      </c>
      <c r="Q1085" s="249">
        <v>992</v>
      </c>
      <c r="R1085" s="410">
        <f t="shared" si="22"/>
        <v>1684</v>
      </c>
      <c r="S1085" s="462">
        <v>967</v>
      </c>
      <c r="T1085" s="387">
        <v>1066</v>
      </c>
    </row>
    <row r="1086" spans="1:20" x14ac:dyDescent="0.25">
      <c r="A1086" s="387">
        <v>1067</v>
      </c>
      <c r="B1086" s="122"/>
      <c r="C1086" s="122"/>
      <c r="D1086" s="439" t="s">
        <v>581</v>
      </c>
      <c r="E1086" s="439"/>
      <c r="F1086" s="67">
        <v>2003</v>
      </c>
      <c r="G1086" s="67" t="s">
        <v>476</v>
      </c>
      <c r="H1086" s="413" t="s">
        <v>480</v>
      </c>
      <c r="I1086" s="83" t="s">
        <v>478</v>
      </c>
      <c r="J1086" s="66" t="s">
        <v>479</v>
      </c>
      <c r="K1086" s="243" t="s">
        <v>13</v>
      </c>
      <c r="L1086" s="243" t="s">
        <v>116</v>
      </c>
      <c r="M1086" s="243" t="s">
        <v>11</v>
      </c>
      <c r="N1086" s="370">
        <v>696</v>
      </c>
      <c r="O1086" s="249" t="s">
        <v>110</v>
      </c>
      <c r="P1086" s="249" t="s">
        <v>138</v>
      </c>
      <c r="Q1086" s="371">
        <v>984</v>
      </c>
      <c r="R1086" s="373">
        <f t="shared" si="22"/>
        <v>1680</v>
      </c>
      <c r="S1086" s="409">
        <v>72</v>
      </c>
      <c r="T1086" s="387">
        <v>1067</v>
      </c>
    </row>
    <row r="1087" spans="1:20" x14ac:dyDescent="0.25">
      <c r="A1087" s="387">
        <v>1068</v>
      </c>
      <c r="B1087" s="122"/>
      <c r="C1087" s="122"/>
      <c r="D1087" s="83" t="s">
        <v>961</v>
      </c>
      <c r="E1087" s="426" t="s">
        <v>1451</v>
      </c>
      <c r="F1087" s="395">
        <v>2002</v>
      </c>
      <c r="G1087" s="66" t="s">
        <v>7</v>
      </c>
      <c r="H1087" s="395" t="s">
        <v>689</v>
      </c>
      <c r="I1087" s="395" t="s">
        <v>598</v>
      </c>
      <c r="J1087" s="395" t="s">
        <v>592</v>
      </c>
      <c r="K1087" s="243">
        <v>1</v>
      </c>
      <c r="L1087" s="243" t="s">
        <v>74</v>
      </c>
      <c r="M1087" s="243" t="s">
        <v>74</v>
      </c>
      <c r="N1087" s="243">
        <v>760</v>
      </c>
      <c r="O1087" s="249">
        <v>2</v>
      </c>
      <c r="P1087" s="249">
        <v>20</v>
      </c>
      <c r="Q1087" s="249">
        <v>920</v>
      </c>
      <c r="R1087" s="410">
        <f t="shared" si="22"/>
        <v>1680</v>
      </c>
      <c r="S1087" s="462">
        <v>971</v>
      </c>
      <c r="T1087" s="387">
        <v>1068</v>
      </c>
    </row>
    <row r="1088" spans="1:20" x14ac:dyDescent="0.25">
      <c r="A1088" s="387">
        <v>1069</v>
      </c>
      <c r="B1088" s="122"/>
      <c r="C1088" s="122"/>
      <c r="D1088" s="83" t="s">
        <v>585</v>
      </c>
      <c r="E1088" s="426" t="s">
        <v>941</v>
      </c>
      <c r="F1088" s="395">
        <v>2002</v>
      </c>
      <c r="G1088" s="66" t="s">
        <v>7</v>
      </c>
      <c r="H1088" s="395" t="s">
        <v>1008</v>
      </c>
      <c r="I1088" s="395" t="s">
        <v>598</v>
      </c>
      <c r="J1088" s="395" t="s">
        <v>592</v>
      </c>
      <c r="K1088" s="243">
        <v>1</v>
      </c>
      <c r="L1088" s="243" t="s">
        <v>136</v>
      </c>
      <c r="M1088" s="243">
        <v>64</v>
      </c>
      <c r="N1088" s="243">
        <v>656</v>
      </c>
      <c r="O1088" s="249">
        <v>1</v>
      </c>
      <c r="P1088" s="249">
        <v>54</v>
      </c>
      <c r="Q1088" s="249">
        <v>1024</v>
      </c>
      <c r="R1088" s="410">
        <f t="shared" si="22"/>
        <v>1680</v>
      </c>
      <c r="S1088" s="462">
        <v>971</v>
      </c>
      <c r="T1088" s="387">
        <v>1069</v>
      </c>
    </row>
    <row r="1089" spans="1:20" x14ac:dyDescent="0.25">
      <c r="A1089" s="387">
        <v>1070</v>
      </c>
      <c r="B1089" s="122"/>
      <c r="C1089" s="122"/>
      <c r="D1089" s="83" t="s">
        <v>822</v>
      </c>
      <c r="E1089" s="426" t="s">
        <v>2018</v>
      </c>
      <c r="F1089" s="395">
        <v>2003</v>
      </c>
      <c r="G1089" s="66" t="s">
        <v>7</v>
      </c>
      <c r="H1089" s="395" t="s">
        <v>1266</v>
      </c>
      <c r="I1089" s="395" t="s">
        <v>605</v>
      </c>
      <c r="J1089" s="395" t="s">
        <v>592</v>
      </c>
      <c r="K1089" s="243">
        <v>1</v>
      </c>
      <c r="L1089" s="243" t="s">
        <v>108</v>
      </c>
      <c r="M1089" s="243" t="s">
        <v>136</v>
      </c>
      <c r="N1089" s="243">
        <v>724</v>
      </c>
      <c r="O1089" s="249">
        <v>2</v>
      </c>
      <c r="P1089" s="249">
        <v>12</v>
      </c>
      <c r="Q1089" s="249">
        <v>952</v>
      </c>
      <c r="R1089" s="410">
        <f t="shared" si="22"/>
        <v>1676</v>
      </c>
      <c r="S1089" s="462">
        <v>973</v>
      </c>
      <c r="T1089" s="387">
        <v>1070</v>
      </c>
    </row>
    <row r="1090" spans="1:20" x14ac:dyDescent="0.25">
      <c r="A1090" s="387">
        <v>1071</v>
      </c>
      <c r="B1090" s="122"/>
      <c r="C1090" s="122"/>
      <c r="D1090" s="83" t="s">
        <v>1433</v>
      </c>
      <c r="E1090" s="426" t="s">
        <v>2019</v>
      </c>
      <c r="F1090" s="395">
        <v>2003</v>
      </c>
      <c r="G1090" s="66" t="s">
        <v>7</v>
      </c>
      <c r="H1090" s="395" t="s">
        <v>1487</v>
      </c>
      <c r="I1090" s="395" t="s">
        <v>598</v>
      </c>
      <c r="J1090" s="395" t="s">
        <v>592</v>
      </c>
      <c r="K1090" s="243">
        <v>0</v>
      </c>
      <c r="L1090" s="243">
        <v>57</v>
      </c>
      <c r="M1090" s="243" t="s">
        <v>74</v>
      </c>
      <c r="N1090" s="243">
        <v>796</v>
      </c>
      <c r="O1090" s="249">
        <v>2</v>
      </c>
      <c r="P1090" s="249">
        <v>30</v>
      </c>
      <c r="Q1090" s="249">
        <v>880</v>
      </c>
      <c r="R1090" s="410">
        <f t="shared" si="22"/>
        <v>1676</v>
      </c>
      <c r="S1090" s="462">
        <v>973</v>
      </c>
      <c r="T1090" s="387">
        <v>1071</v>
      </c>
    </row>
    <row r="1091" spans="1:20" x14ac:dyDescent="0.25">
      <c r="A1091" s="387">
        <v>1072</v>
      </c>
      <c r="B1091" s="122"/>
      <c r="C1091" s="67"/>
      <c r="D1091" s="104" t="s">
        <v>191</v>
      </c>
      <c r="E1091" s="121" t="s">
        <v>196</v>
      </c>
      <c r="F1091" s="122">
        <v>2003</v>
      </c>
      <c r="G1091" s="67" t="s">
        <v>52</v>
      </c>
      <c r="H1091" s="106" t="s">
        <v>66</v>
      </c>
      <c r="I1091" s="67" t="s">
        <v>2237</v>
      </c>
      <c r="J1091" s="140" t="s">
        <v>190</v>
      </c>
      <c r="K1091" s="243" t="s">
        <v>105</v>
      </c>
      <c r="L1091" s="243" t="s">
        <v>203</v>
      </c>
      <c r="M1091" s="243" t="s">
        <v>204</v>
      </c>
      <c r="N1091" s="168">
        <v>764</v>
      </c>
      <c r="O1091" s="249" t="s">
        <v>110</v>
      </c>
      <c r="P1091" s="249" t="s">
        <v>135</v>
      </c>
      <c r="Q1091" s="215">
        <v>908</v>
      </c>
      <c r="R1091" s="373">
        <f t="shared" si="22"/>
        <v>1672</v>
      </c>
      <c r="S1091" s="476">
        <v>5</v>
      </c>
      <c r="T1091" s="387">
        <v>1072</v>
      </c>
    </row>
    <row r="1092" spans="1:20" x14ac:dyDescent="0.25">
      <c r="A1092" s="387">
        <v>1073</v>
      </c>
      <c r="B1092" s="122"/>
      <c r="C1092" s="122"/>
      <c r="D1092" s="439" t="s">
        <v>582</v>
      </c>
      <c r="E1092" s="439"/>
      <c r="F1092" s="67">
        <v>2003</v>
      </c>
      <c r="G1092" s="67" t="s">
        <v>476</v>
      </c>
      <c r="H1092" s="413" t="s">
        <v>485</v>
      </c>
      <c r="I1092" s="83" t="s">
        <v>478</v>
      </c>
      <c r="J1092" s="66" t="s">
        <v>479</v>
      </c>
      <c r="K1092" s="243" t="s">
        <v>105</v>
      </c>
      <c r="L1092" s="243" t="s">
        <v>185</v>
      </c>
      <c r="M1092" s="243" t="s">
        <v>115</v>
      </c>
      <c r="N1092" s="370">
        <v>872</v>
      </c>
      <c r="O1092" s="249" t="s">
        <v>110</v>
      </c>
      <c r="P1092" s="249" t="s">
        <v>185</v>
      </c>
      <c r="Q1092" s="371">
        <v>800</v>
      </c>
      <c r="R1092" s="373">
        <f t="shared" si="22"/>
        <v>1672</v>
      </c>
      <c r="S1092" s="409">
        <v>73</v>
      </c>
      <c r="T1092" s="387">
        <v>1073</v>
      </c>
    </row>
    <row r="1093" spans="1:20" x14ac:dyDescent="0.25">
      <c r="A1093" s="387">
        <v>1074</v>
      </c>
      <c r="B1093" s="122"/>
      <c r="C1093" s="122"/>
      <c r="D1093" s="83" t="s">
        <v>819</v>
      </c>
      <c r="E1093" s="426" t="s">
        <v>1823</v>
      </c>
      <c r="F1093" s="395">
        <v>2002</v>
      </c>
      <c r="G1093" s="66" t="s">
        <v>7</v>
      </c>
      <c r="H1093" s="395" t="s">
        <v>1464</v>
      </c>
      <c r="I1093" s="395" t="s">
        <v>605</v>
      </c>
      <c r="J1093" s="395" t="s">
        <v>592</v>
      </c>
      <c r="K1093" s="243">
        <v>1</v>
      </c>
      <c r="L1093" s="243" t="s">
        <v>74</v>
      </c>
      <c r="M1093" s="243" t="s">
        <v>74</v>
      </c>
      <c r="N1093" s="243">
        <v>760</v>
      </c>
      <c r="O1093" s="249">
        <v>2</v>
      </c>
      <c r="P1093" s="249">
        <v>22</v>
      </c>
      <c r="Q1093" s="249">
        <v>912</v>
      </c>
      <c r="R1093" s="410">
        <f t="shared" si="22"/>
        <v>1672</v>
      </c>
      <c r="S1093" s="462">
        <v>975</v>
      </c>
      <c r="T1093" s="387">
        <v>1074</v>
      </c>
    </row>
    <row r="1094" spans="1:20" x14ac:dyDescent="0.25">
      <c r="A1094" s="387">
        <v>1075</v>
      </c>
      <c r="B1094" s="122"/>
      <c r="C1094" s="122"/>
      <c r="D1094" s="83" t="s">
        <v>773</v>
      </c>
      <c r="E1094" s="426" t="s">
        <v>2020</v>
      </c>
      <c r="F1094" s="395">
        <v>2002</v>
      </c>
      <c r="G1094" s="66" t="s">
        <v>7</v>
      </c>
      <c r="H1094" s="395" t="s">
        <v>1694</v>
      </c>
      <c r="I1094" s="395" t="s">
        <v>591</v>
      </c>
      <c r="J1094" s="395" t="s">
        <v>592</v>
      </c>
      <c r="K1094" s="243">
        <v>0</v>
      </c>
      <c r="L1094" s="243">
        <v>55</v>
      </c>
      <c r="M1094" s="243" t="s">
        <v>74</v>
      </c>
      <c r="N1094" s="243">
        <v>820</v>
      </c>
      <c r="O1094" s="249">
        <v>2</v>
      </c>
      <c r="P1094" s="249">
        <v>37</v>
      </c>
      <c r="Q1094" s="249">
        <v>852</v>
      </c>
      <c r="R1094" s="410">
        <f t="shared" si="22"/>
        <v>1672</v>
      </c>
      <c r="S1094" s="462">
        <v>975</v>
      </c>
      <c r="T1094" s="387">
        <v>1075</v>
      </c>
    </row>
    <row r="1095" spans="1:20" x14ac:dyDescent="0.25">
      <c r="A1095" s="387">
        <v>1076</v>
      </c>
      <c r="B1095" s="122"/>
      <c r="C1095" s="122"/>
      <c r="D1095" s="83" t="s">
        <v>327</v>
      </c>
      <c r="E1095" s="426" t="s">
        <v>2021</v>
      </c>
      <c r="F1095" s="395">
        <v>2003</v>
      </c>
      <c r="G1095" s="66" t="s">
        <v>7</v>
      </c>
      <c r="H1095" s="395" t="s">
        <v>1889</v>
      </c>
      <c r="I1095" s="395" t="s">
        <v>591</v>
      </c>
      <c r="J1095" s="395" t="s">
        <v>592</v>
      </c>
      <c r="K1095" s="243">
        <v>1</v>
      </c>
      <c r="L1095" s="243" t="s">
        <v>136</v>
      </c>
      <c r="M1095" s="243">
        <v>90</v>
      </c>
      <c r="N1095" s="243">
        <v>656</v>
      </c>
      <c r="O1095" s="249">
        <v>1</v>
      </c>
      <c r="P1095" s="249">
        <v>56</v>
      </c>
      <c r="Q1095" s="249">
        <v>1016</v>
      </c>
      <c r="R1095" s="410">
        <f t="shared" si="22"/>
        <v>1672</v>
      </c>
      <c r="S1095" s="462">
        <v>975</v>
      </c>
      <c r="T1095" s="387">
        <v>1076</v>
      </c>
    </row>
    <row r="1096" spans="1:20" x14ac:dyDescent="0.25">
      <c r="A1096" s="387">
        <v>1077</v>
      </c>
      <c r="B1096" s="122"/>
      <c r="C1096" s="67"/>
      <c r="D1096" s="104" t="s">
        <v>192</v>
      </c>
      <c r="E1096" s="121" t="s">
        <v>197</v>
      </c>
      <c r="F1096" s="122">
        <v>2002</v>
      </c>
      <c r="G1096" s="67" t="s">
        <v>52</v>
      </c>
      <c r="H1096" s="106" t="s">
        <v>199</v>
      </c>
      <c r="I1096" s="67" t="s">
        <v>2237</v>
      </c>
      <c r="J1096" s="140" t="s">
        <v>190</v>
      </c>
      <c r="K1096" s="243" t="s">
        <v>105</v>
      </c>
      <c r="L1096" s="243" t="s">
        <v>78</v>
      </c>
      <c r="M1096" s="243" t="s">
        <v>67</v>
      </c>
      <c r="N1096" s="168">
        <v>816</v>
      </c>
      <c r="O1096" s="249" t="s">
        <v>110</v>
      </c>
      <c r="P1096" s="249" t="s">
        <v>15</v>
      </c>
      <c r="Q1096" s="215">
        <v>852</v>
      </c>
      <c r="R1096" s="373">
        <f t="shared" si="22"/>
        <v>1668</v>
      </c>
      <c r="S1096" s="476">
        <v>6</v>
      </c>
      <c r="T1096" s="387">
        <v>1077</v>
      </c>
    </row>
    <row r="1097" spans="1:20" x14ac:dyDescent="0.25">
      <c r="A1097" s="387">
        <v>1078</v>
      </c>
      <c r="B1097" s="122"/>
      <c r="C1097" s="122"/>
      <c r="D1097" s="83" t="s">
        <v>2022</v>
      </c>
      <c r="E1097" s="426" t="s">
        <v>2023</v>
      </c>
      <c r="F1097" s="395">
        <v>2002</v>
      </c>
      <c r="G1097" s="66" t="s">
        <v>7</v>
      </c>
      <c r="H1097" s="395" t="s">
        <v>1266</v>
      </c>
      <c r="I1097" s="395" t="s">
        <v>605</v>
      </c>
      <c r="J1097" s="395" t="s">
        <v>592</v>
      </c>
      <c r="K1097" s="243">
        <v>1</v>
      </c>
      <c r="L1097" s="243" t="s">
        <v>74</v>
      </c>
      <c r="M1097" s="243">
        <v>12</v>
      </c>
      <c r="N1097" s="243">
        <v>760</v>
      </c>
      <c r="O1097" s="249">
        <v>2</v>
      </c>
      <c r="P1097" s="249">
        <v>23</v>
      </c>
      <c r="Q1097" s="249">
        <v>908</v>
      </c>
      <c r="R1097" s="410">
        <f t="shared" si="22"/>
        <v>1668</v>
      </c>
      <c r="S1097" s="462">
        <v>978</v>
      </c>
      <c r="T1097" s="387">
        <v>1078</v>
      </c>
    </row>
    <row r="1098" spans="1:20" x14ac:dyDescent="0.25">
      <c r="A1098" s="387">
        <v>1079</v>
      </c>
      <c r="B1098" s="122"/>
      <c r="C1098" s="67"/>
      <c r="D1098" s="82" t="s">
        <v>79</v>
      </c>
      <c r="E1098" s="82" t="s">
        <v>64</v>
      </c>
      <c r="F1098" s="67">
        <v>2002</v>
      </c>
      <c r="G1098" s="67" t="s">
        <v>52</v>
      </c>
      <c r="H1098" s="68" t="s">
        <v>66</v>
      </c>
      <c r="I1098" s="67" t="s">
        <v>2237</v>
      </c>
      <c r="J1098" s="66" t="s">
        <v>55</v>
      </c>
      <c r="K1098" s="243" t="s">
        <v>105</v>
      </c>
      <c r="L1098" s="243" t="s">
        <v>106</v>
      </c>
      <c r="M1098" s="243" t="s">
        <v>115</v>
      </c>
      <c r="N1098" s="168">
        <v>776</v>
      </c>
      <c r="O1098" s="249" t="s">
        <v>110</v>
      </c>
      <c r="P1098" s="249" t="s">
        <v>77</v>
      </c>
      <c r="Q1098" s="215">
        <v>888</v>
      </c>
      <c r="R1098" s="373">
        <f t="shared" si="22"/>
        <v>1664</v>
      </c>
      <c r="S1098" s="476">
        <v>7</v>
      </c>
      <c r="T1098" s="387">
        <v>1079</v>
      </c>
    </row>
    <row r="1099" spans="1:20" x14ac:dyDescent="0.25">
      <c r="A1099" s="387">
        <v>1080</v>
      </c>
      <c r="B1099" s="122"/>
      <c r="C1099" s="67"/>
      <c r="D1099" s="104" t="s">
        <v>82</v>
      </c>
      <c r="E1099" s="121" t="s">
        <v>63</v>
      </c>
      <c r="F1099" s="122">
        <v>2003</v>
      </c>
      <c r="G1099" s="67" t="s">
        <v>52</v>
      </c>
      <c r="H1099" s="106" t="s">
        <v>99</v>
      </c>
      <c r="I1099" s="67" t="s">
        <v>2237</v>
      </c>
      <c r="J1099" s="140" t="s">
        <v>190</v>
      </c>
      <c r="K1099" s="243" t="s">
        <v>105</v>
      </c>
      <c r="L1099" s="243" t="s">
        <v>106</v>
      </c>
      <c r="M1099" s="243" t="s">
        <v>74</v>
      </c>
      <c r="N1099" s="168">
        <v>784</v>
      </c>
      <c r="O1099" s="249" t="s">
        <v>110</v>
      </c>
      <c r="P1099" s="249" t="s">
        <v>189</v>
      </c>
      <c r="Q1099" s="215">
        <v>880</v>
      </c>
      <c r="R1099" s="373">
        <f t="shared" ref="R1099:R1130" si="23">SUM(N1099,Q1099)</f>
        <v>1664</v>
      </c>
      <c r="S1099" s="476">
        <v>8</v>
      </c>
      <c r="T1099" s="387">
        <v>1080</v>
      </c>
    </row>
    <row r="1100" spans="1:20" x14ac:dyDescent="0.25">
      <c r="A1100" s="387">
        <v>1081</v>
      </c>
      <c r="B1100" s="122"/>
      <c r="C1100" s="122"/>
      <c r="D1100" s="83" t="s">
        <v>889</v>
      </c>
      <c r="E1100" s="426" t="s">
        <v>2024</v>
      </c>
      <c r="F1100" s="395">
        <v>2003</v>
      </c>
      <c r="G1100" s="66" t="s">
        <v>7</v>
      </c>
      <c r="H1100" s="395" t="s">
        <v>1228</v>
      </c>
      <c r="I1100" s="395" t="s">
        <v>598</v>
      </c>
      <c r="J1100" s="395" t="s">
        <v>592</v>
      </c>
      <c r="K1100" s="243">
        <v>1</v>
      </c>
      <c r="L1100" s="243" t="s">
        <v>74</v>
      </c>
      <c r="M1100" s="243" t="s">
        <v>74</v>
      </c>
      <c r="N1100" s="243">
        <v>760</v>
      </c>
      <c r="O1100" s="249">
        <v>2</v>
      </c>
      <c r="P1100" s="249">
        <v>24</v>
      </c>
      <c r="Q1100" s="249">
        <v>904</v>
      </c>
      <c r="R1100" s="410">
        <f t="shared" si="23"/>
        <v>1664</v>
      </c>
      <c r="S1100" s="462">
        <v>979</v>
      </c>
      <c r="T1100" s="387">
        <v>1081</v>
      </c>
    </row>
    <row r="1101" spans="1:20" x14ac:dyDescent="0.25">
      <c r="A1101" s="387">
        <v>1082</v>
      </c>
      <c r="B1101" s="122"/>
      <c r="C1101" s="122"/>
      <c r="D1101" s="83" t="s">
        <v>1837</v>
      </c>
      <c r="E1101" s="426" t="s">
        <v>2025</v>
      </c>
      <c r="F1101" s="395">
        <v>2002</v>
      </c>
      <c r="G1101" s="66" t="s">
        <v>7</v>
      </c>
      <c r="H1101" s="395" t="s">
        <v>1444</v>
      </c>
      <c r="I1101" s="395" t="s">
        <v>591</v>
      </c>
      <c r="J1101" s="395" t="s">
        <v>592</v>
      </c>
      <c r="K1101" s="243">
        <v>1</v>
      </c>
      <c r="L1101" s="243" t="s">
        <v>112</v>
      </c>
      <c r="M1101" s="243">
        <v>29</v>
      </c>
      <c r="N1101" s="243">
        <v>676</v>
      </c>
      <c r="O1101" s="249">
        <v>2</v>
      </c>
      <c r="P1101" s="249" t="s">
        <v>108</v>
      </c>
      <c r="Q1101" s="249">
        <v>988</v>
      </c>
      <c r="R1101" s="410">
        <f t="shared" si="23"/>
        <v>1664</v>
      </c>
      <c r="S1101" s="462">
        <v>979</v>
      </c>
      <c r="T1101" s="387">
        <v>1082</v>
      </c>
    </row>
    <row r="1102" spans="1:20" x14ac:dyDescent="0.25">
      <c r="A1102" s="387">
        <v>1083</v>
      </c>
      <c r="B1102" s="122"/>
      <c r="C1102" s="122"/>
      <c r="D1102" s="83" t="s">
        <v>182</v>
      </c>
      <c r="E1102" s="426" t="s">
        <v>2026</v>
      </c>
      <c r="F1102" s="395">
        <v>2003</v>
      </c>
      <c r="G1102" s="66" t="s">
        <v>7</v>
      </c>
      <c r="H1102" s="395" t="s">
        <v>1444</v>
      </c>
      <c r="I1102" s="395" t="s">
        <v>591</v>
      </c>
      <c r="J1102" s="395" t="s">
        <v>592</v>
      </c>
      <c r="K1102" s="243">
        <v>1</v>
      </c>
      <c r="L1102" s="243" t="s">
        <v>74</v>
      </c>
      <c r="M1102" s="243">
        <v>27</v>
      </c>
      <c r="N1102" s="243">
        <v>760</v>
      </c>
      <c r="O1102" s="249">
        <v>2</v>
      </c>
      <c r="P1102" s="249">
        <v>25</v>
      </c>
      <c r="Q1102" s="249">
        <v>900</v>
      </c>
      <c r="R1102" s="410">
        <f t="shared" si="23"/>
        <v>1660</v>
      </c>
      <c r="S1102" s="462">
        <v>981</v>
      </c>
      <c r="T1102" s="387">
        <v>1083</v>
      </c>
    </row>
    <row r="1103" spans="1:20" x14ac:dyDescent="0.25">
      <c r="A1103" s="387">
        <v>1084</v>
      </c>
      <c r="B1103" s="122"/>
      <c r="C1103" s="122"/>
      <c r="D1103" s="83" t="s">
        <v>301</v>
      </c>
      <c r="E1103" s="426" t="s">
        <v>945</v>
      </c>
      <c r="F1103" s="395">
        <v>2002</v>
      </c>
      <c r="G1103" s="66" t="s">
        <v>7</v>
      </c>
      <c r="H1103" s="395" t="s">
        <v>2027</v>
      </c>
      <c r="I1103" s="395" t="s">
        <v>591</v>
      </c>
      <c r="J1103" s="395" t="s">
        <v>592</v>
      </c>
      <c r="K1103" s="243">
        <v>1</v>
      </c>
      <c r="L1103" s="243" t="s">
        <v>62</v>
      </c>
      <c r="M1103" s="243" t="s">
        <v>74</v>
      </c>
      <c r="N1103" s="243">
        <v>736</v>
      </c>
      <c r="O1103" s="249">
        <v>2</v>
      </c>
      <c r="P1103" s="249">
        <v>19</v>
      </c>
      <c r="Q1103" s="249">
        <v>924</v>
      </c>
      <c r="R1103" s="410">
        <f t="shared" si="23"/>
        <v>1660</v>
      </c>
      <c r="S1103" s="462">
        <v>981</v>
      </c>
      <c r="T1103" s="387">
        <v>1084</v>
      </c>
    </row>
    <row r="1104" spans="1:20" x14ac:dyDescent="0.25">
      <c r="A1104" s="387">
        <v>1085</v>
      </c>
      <c r="B1104" s="122"/>
      <c r="C1104" s="122"/>
      <c r="D1104" s="83" t="s">
        <v>1020</v>
      </c>
      <c r="E1104" s="426" t="s">
        <v>2028</v>
      </c>
      <c r="F1104" s="395">
        <v>2002</v>
      </c>
      <c r="G1104" s="66" t="s">
        <v>7</v>
      </c>
      <c r="H1104" s="395" t="s">
        <v>1444</v>
      </c>
      <c r="I1104" s="395" t="s">
        <v>591</v>
      </c>
      <c r="J1104" s="395" t="s">
        <v>592</v>
      </c>
      <c r="K1104" s="243">
        <v>1</v>
      </c>
      <c r="L1104" s="243" t="s">
        <v>108</v>
      </c>
      <c r="M1104" s="243">
        <v>14</v>
      </c>
      <c r="N1104" s="243">
        <v>724</v>
      </c>
      <c r="O1104" s="249">
        <v>2</v>
      </c>
      <c r="P1104" s="249">
        <v>16</v>
      </c>
      <c r="Q1104" s="249">
        <v>936</v>
      </c>
      <c r="R1104" s="410">
        <f t="shared" si="23"/>
        <v>1660</v>
      </c>
      <c r="S1104" s="462">
        <v>981</v>
      </c>
      <c r="T1104" s="387">
        <v>1085</v>
      </c>
    </row>
    <row r="1105" spans="1:20" x14ac:dyDescent="0.25">
      <c r="A1105" s="387">
        <v>1086</v>
      </c>
      <c r="B1105" s="122"/>
      <c r="C1105" s="122"/>
      <c r="D1105" s="83" t="s">
        <v>905</v>
      </c>
      <c r="E1105" s="426" t="s">
        <v>2029</v>
      </c>
      <c r="F1105" s="395">
        <v>2003</v>
      </c>
      <c r="G1105" s="66" t="s">
        <v>7</v>
      </c>
      <c r="H1105" s="395" t="s">
        <v>1200</v>
      </c>
      <c r="I1105" s="395" t="s">
        <v>598</v>
      </c>
      <c r="J1105" s="395" t="s">
        <v>592</v>
      </c>
      <c r="K1105" s="243">
        <v>1</v>
      </c>
      <c r="L1105" s="243" t="s">
        <v>138</v>
      </c>
      <c r="M1105" s="243">
        <v>48</v>
      </c>
      <c r="N1105" s="243">
        <v>708</v>
      </c>
      <c r="O1105" s="249">
        <v>2</v>
      </c>
      <c r="P1105" s="249">
        <v>12</v>
      </c>
      <c r="Q1105" s="249">
        <v>952</v>
      </c>
      <c r="R1105" s="410">
        <f t="shared" si="23"/>
        <v>1660</v>
      </c>
      <c r="S1105" s="462">
        <v>981</v>
      </c>
      <c r="T1105" s="387">
        <v>1086</v>
      </c>
    </row>
    <row r="1106" spans="1:20" x14ac:dyDescent="0.25">
      <c r="A1106" s="387">
        <v>1087</v>
      </c>
      <c r="B1106" s="122"/>
      <c r="C1106" s="122"/>
      <c r="D1106" s="83" t="s">
        <v>1122</v>
      </c>
      <c r="E1106" s="426" t="s">
        <v>2030</v>
      </c>
      <c r="F1106" s="395">
        <v>2003</v>
      </c>
      <c r="G1106" s="66" t="s">
        <v>7</v>
      </c>
      <c r="H1106" s="395" t="s">
        <v>1062</v>
      </c>
      <c r="I1106" s="395" t="s">
        <v>591</v>
      </c>
      <c r="J1106" s="395" t="s">
        <v>592</v>
      </c>
      <c r="K1106" s="243">
        <v>0</v>
      </c>
      <c r="L1106" s="243">
        <v>54</v>
      </c>
      <c r="M1106" s="243">
        <v>26</v>
      </c>
      <c r="N1106" s="243">
        <v>832</v>
      </c>
      <c r="O1106" s="249">
        <v>2</v>
      </c>
      <c r="P1106" s="249">
        <v>43</v>
      </c>
      <c r="Q1106" s="249">
        <v>828</v>
      </c>
      <c r="R1106" s="410">
        <f t="shared" si="23"/>
        <v>1660</v>
      </c>
      <c r="S1106" s="462">
        <v>981</v>
      </c>
      <c r="T1106" s="387">
        <v>1087</v>
      </c>
    </row>
    <row r="1107" spans="1:20" x14ac:dyDescent="0.25">
      <c r="A1107" s="387">
        <v>1088</v>
      </c>
      <c r="B1107" s="122"/>
      <c r="C1107" s="122"/>
      <c r="D1107" s="83" t="s">
        <v>250</v>
      </c>
      <c r="E1107" s="426" t="s">
        <v>2031</v>
      </c>
      <c r="F1107" s="395">
        <v>2003</v>
      </c>
      <c r="G1107" s="66" t="s">
        <v>7</v>
      </c>
      <c r="H1107" s="395" t="s">
        <v>1439</v>
      </c>
      <c r="I1107" s="395" t="s">
        <v>605</v>
      </c>
      <c r="J1107" s="395" t="s">
        <v>592</v>
      </c>
      <c r="K1107" s="243">
        <v>0</v>
      </c>
      <c r="L1107" s="243">
        <v>58</v>
      </c>
      <c r="M1107" s="243">
        <v>45</v>
      </c>
      <c r="N1107" s="243">
        <v>780</v>
      </c>
      <c r="O1107" s="249">
        <v>2</v>
      </c>
      <c r="P1107" s="249">
        <v>31</v>
      </c>
      <c r="Q1107" s="249">
        <v>876</v>
      </c>
      <c r="R1107" s="410">
        <f t="shared" si="23"/>
        <v>1656</v>
      </c>
      <c r="S1107" s="462">
        <v>986</v>
      </c>
      <c r="T1107" s="387">
        <v>1088</v>
      </c>
    </row>
    <row r="1108" spans="1:20" x14ac:dyDescent="0.25">
      <c r="A1108" s="387">
        <v>1089</v>
      </c>
      <c r="B1108" s="122"/>
      <c r="C1108" s="122"/>
      <c r="D1108" s="83" t="s">
        <v>2032</v>
      </c>
      <c r="E1108" s="426" t="s">
        <v>957</v>
      </c>
      <c r="F1108" s="395">
        <v>2002</v>
      </c>
      <c r="G1108" s="66" t="s">
        <v>7</v>
      </c>
      <c r="H1108" s="395" t="s">
        <v>689</v>
      </c>
      <c r="I1108" s="395" t="s">
        <v>598</v>
      </c>
      <c r="J1108" s="395" t="s">
        <v>592</v>
      </c>
      <c r="K1108" s="243">
        <v>1</v>
      </c>
      <c r="L1108" s="243" t="s">
        <v>116</v>
      </c>
      <c r="M1108" s="243" t="s">
        <v>74</v>
      </c>
      <c r="N1108" s="243">
        <v>700</v>
      </c>
      <c r="O1108" s="249">
        <v>2</v>
      </c>
      <c r="P1108" s="249">
        <v>11</v>
      </c>
      <c r="Q1108" s="249">
        <v>956</v>
      </c>
      <c r="R1108" s="410">
        <f t="shared" si="23"/>
        <v>1656</v>
      </c>
      <c r="S1108" s="462">
        <v>986</v>
      </c>
      <c r="T1108" s="387">
        <v>1089</v>
      </c>
    </row>
    <row r="1109" spans="1:20" x14ac:dyDescent="0.25">
      <c r="A1109" s="387">
        <v>1090</v>
      </c>
      <c r="B1109" s="122"/>
      <c r="C1109" s="122"/>
      <c r="D1109" s="83" t="s">
        <v>846</v>
      </c>
      <c r="E1109" s="426" t="s">
        <v>2033</v>
      </c>
      <c r="F1109" s="395">
        <v>2003</v>
      </c>
      <c r="G1109" s="66" t="s">
        <v>7</v>
      </c>
      <c r="H1109" s="395" t="s">
        <v>1700</v>
      </c>
      <c r="I1109" s="395" t="s">
        <v>605</v>
      </c>
      <c r="J1109" s="395" t="s">
        <v>592</v>
      </c>
      <c r="K1109" s="243">
        <v>0</v>
      </c>
      <c r="L1109" s="243">
        <v>54</v>
      </c>
      <c r="M1109" s="243" t="s">
        <v>116</v>
      </c>
      <c r="N1109" s="243">
        <v>832</v>
      </c>
      <c r="O1109" s="249">
        <v>2</v>
      </c>
      <c r="P1109" s="249">
        <v>44</v>
      </c>
      <c r="Q1109" s="249">
        <v>824</v>
      </c>
      <c r="R1109" s="410">
        <f t="shared" si="23"/>
        <v>1656</v>
      </c>
      <c r="S1109" s="462">
        <v>986</v>
      </c>
      <c r="T1109" s="387">
        <v>1090</v>
      </c>
    </row>
    <row r="1110" spans="1:20" x14ac:dyDescent="0.25">
      <c r="A1110" s="387">
        <v>1091</v>
      </c>
      <c r="B1110" s="122"/>
      <c r="C1110" s="122"/>
      <c r="D1110" s="83" t="s">
        <v>279</v>
      </c>
      <c r="E1110" s="426" t="s">
        <v>2034</v>
      </c>
      <c r="F1110" s="395">
        <v>2003</v>
      </c>
      <c r="G1110" s="66" t="s">
        <v>7</v>
      </c>
      <c r="H1110" s="395" t="s">
        <v>1554</v>
      </c>
      <c r="I1110" s="395" t="s">
        <v>598</v>
      </c>
      <c r="J1110" s="395" t="s">
        <v>592</v>
      </c>
      <c r="K1110" s="243">
        <v>1</v>
      </c>
      <c r="L1110" s="243" t="s">
        <v>14</v>
      </c>
      <c r="M1110" s="243" t="s">
        <v>74</v>
      </c>
      <c r="N1110" s="243">
        <v>748</v>
      </c>
      <c r="O1110" s="249">
        <v>2</v>
      </c>
      <c r="P1110" s="249">
        <v>24</v>
      </c>
      <c r="Q1110" s="249">
        <v>904</v>
      </c>
      <c r="R1110" s="410">
        <f t="shared" si="23"/>
        <v>1652</v>
      </c>
      <c r="S1110" s="462">
        <v>989</v>
      </c>
      <c r="T1110" s="387">
        <v>1091</v>
      </c>
    </row>
    <row r="1111" spans="1:20" x14ac:dyDescent="0.25">
      <c r="A1111" s="387">
        <v>1092</v>
      </c>
      <c r="B1111" s="122"/>
      <c r="C1111" s="122"/>
      <c r="D1111" s="83" t="s">
        <v>303</v>
      </c>
      <c r="E1111" s="426" t="s">
        <v>29</v>
      </c>
      <c r="F1111" s="395">
        <v>2002</v>
      </c>
      <c r="G1111" s="66" t="s">
        <v>7</v>
      </c>
      <c r="H1111" s="395" t="s">
        <v>1444</v>
      </c>
      <c r="I1111" s="395" t="s">
        <v>591</v>
      </c>
      <c r="J1111" s="395" t="s">
        <v>592</v>
      </c>
      <c r="K1111" s="243">
        <v>0</v>
      </c>
      <c r="L1111" s="243">
        <v>51</v>
      </c>
      <c r="M1111" s="243">
        <v>96</v>
      </c>
      <c r="N1111" s="243">
        <v>860</v>
      </c>
      <c r="O1111" s="249">
        <v>2</v>
      </c>
      <c r="P1111" s="249">
        <v>52</v>
      </c>
      <c r="Q1111" s="249">
        <v>792</v>
      </c>
      <c r="R1111" s="410">
        <f t="shared" si="23"/>
        <v>1652</v>
      </c>
      <c r="S1111" s="462">
        <v>989</v>
      </c>
      <c r="T1111" s="387">
        <v>1092</v>
      </c>
    </row>
    <row r="1112" spans="1:20" x14ac:dyDescent="0.25">
      <c r="A1112" s="387">
        <v>1093</v>
      </c>
      <c r="B1112" s="122"/>
      <c r="C1112" s="122"/>
      <c r="D1112" s="83" t="s">
        <v>926</v>
      </c>
      <c r="E1112" s="426" t="s">
        <v>858</v>
      </c>
      <c r="F1112" s="395">
        <v>2003</v>
      </c>
      <c r="G1112" s="66" t="s">
        <v>7</v>
      </c>
      <c r="H1112" s="395" t="s">
        <v>1341</v>
      </c>
      <c r="I1112" s="395" t="s">
        <v>598</v>
      </c>
      <c r="J1112" s="395" t="s">
        <v>592</v>
      </c>
      <c r="K1112" s="243">
        <v>1</v>
      </c>
      <c r="L1112" s="243">
        <v>10</v>
      </c>
      <c r="M1112" s="243" t="s">
        <v>74</v>
      </c>
      <c r="N1112" s="243">
        <v>640</v>
      </c>
      <c r="O1112" s="249">
        <v>1</v>
      </c>
      <c r="P1112" s="249">
        <v>57</v>
      </c>
      <c r="Q1112" s="249">
        <v>1012</v>
      </c>
      <c r="R1112" s="410">
        <f t="shared" si="23"/>
        <v>1652</v>
      </c>
      <c r="S1112" s="462">
        <v>989</v>
      </c>
      <c r="T1112" s="387">
        <v>1093</v>
      </c>
    </row>
    <row r="1113" spans="1:20" x14ac:dyDescent="0.25">
      <c r="A1113" s="387">
        <v>1094</v>
      </c>
      <c r="B1113" s="122"/>
      <c r="C1113" s="122"/>
      <c r="D1113" s="83" t="s">
        <v>936</v>
      </c>
      <c r="E1113" s="426" t="s">
        <v>2035</v>
      </c>
      <c r="F1113" s="395">
        <v>2002</v>
      </c>
      <c r="G1113" s="66" t="s">
        <v>7</v>
      </c>
      <c r="H1113" s="395" t="s">
        <v>1767</v>
      </c>
      <c r="I1113" s="395" t="s">
        <v>591</v>
      </c>
      <c r="J1113" s="395" t="s">
        <v>592</v>
      </c>
      <c r="K1113" s="243">
        <v>0</v>
      </c>
      <c r="L1113" s="243">
        <v>53</v>
      </c>
      <c r="M1113" s="243" t="s">
        <v>74</v>
      </c>
      <c r="N1113" s="243">
        <v>844</v>
      </c>
      <c r="O1113" s="249">
        <v>2</v>
      </c>
      <c r="P1113" s="249">
        <v>49</v>
      </c>
      <c r="Q1113" s="249">
        <v>804</v>
      </c>
      <c r="R1113" s="410">
        <f t="shared" si="23"/>
        <v>1648</v>
      </c>
      <c r="S1113" s="462">
        <v>992</v>
      </c>
      <c r="T1113" s="387">
        <v>1094</v>
      </c>
    </row>
    <row r="1114" spans="1:20" x14ac:dyDescent="0.25">
      <c r="A1114" s="387">
        <v>1095</v>
      </c>
      <c r="B1114" s="122"/>
      <c r="C1114" s="122"/>
      <c r="D1114" s="83" t="s">
        <v>1073</v>
      </c>
      <c r="E1114" s="426" t="s">
        <v>2036</v>
      </c>
      <c r="F1114" s="395">
        <v>2002</v>
      </c>
      <c r="G1114" s="66" t="s">
        <v>7</v>
      </c>
      <c r="H1114" s="395" t="s">
        <v>1200</v>
      </c>
      <c r="I1114" s="395" t="s">
        <v>598</v>
      </c>
      <c r="J1114" s="395" t="s">
        <v>592</v>
      </c>
      <c r="K1114" s="243">
        <v>1</v>
      </c>
      <c r="L1114" s="243" t="s">
        <v>108</v>
      </c>
      <c r="M1114" s="243">
        <v>54</v>
      </c>
      <c r="N1114" s="243">
        <v>720</v>
      </c>
      <c r="O1114" s="249">
        <v>2</v>
      </c>
      <c r="P1114" s="249">
        <v>18</v>
      </c>
      <c r="Q1114" s="249">
        <v>928</v>
      </c>
      <c r="R1114" s="410">
        <f t="shared" si="23"/>
        <v>1648</v>
      </c>
      <c r="S1114" s="462">
        <v>992</v>
      </c>
      <c r="T1114" s="387">
        <v>1095</v>
      </c>
    </row>
    <row r="1115" spans="1:20" x14ac:dyDescent="0.25">
      <c r="A1115" s="387">
        <v>1096</v>
      </c>
      <c r="B1115" s="122"/>
      <c r="C1115" s="122"/>
      <c r="D1115" s="83" t="s">
        <v>303</v>
      </c>
      <c r="E1115" s="426" t="s">
        <v>2037</v>
      </c>
      <c r="F1115" s="395">
        <v>2002</v>
      </c>
      <c r="G1115" s="66" t="s">
        <v>7</v>
      </c>
      <c r="H1115" s="395" t="s">
        <v>1928</v>
      </c>
      <c r="I1115" s="395" t="s">
        <v>591</v>
      </c>
      <c r="J1115" s="395" t="s">
        <v>592</v>
      </c>
      <c r="K1115" s="243">
        <v>1</v>
      </c>
      <c r="L1115" s="243" t="s">
        <v>138</v>
      </c>
      <c r="M1115" s="243">
        <v>20</v>
      </c>
      <c r="N1115" s="243">
        <v>712</v>
      </c>
      <c r="O1115" s="249">
        <v>2</v>
      </c>
      <c r="P1115" s="249">
        <v>17</v>
      </c>
      <c r="Q1115" s="249">
        <v>932</v>
      </c>
      <c r="R1115" s="410">
        <f t="shared" si="23"/>
        <v>1644</v>
      </c>
      <c r="S1115" s="462">
        <v>994</v>
      </c>
      <c r="T1115" s="387">
        <v>1096</v>
      </c>
    </row>
    <row r="1116" spans="1:20" x14ac:dyDescent="0.25">
      <c r="A1116" s="387">
        <v>1097</v>
      </c>
      <c r="B1116" s="122"/>
      <c r="C1116" s="122"/>
      <c r="D1116" s="83" t="s">
        <v>375</v>
      </c>
      <c r="E1116" s="426" t="s">
        <v>2038</v>
      </c>
      <c r="F1116" s="395">
        <v>2003</v>
      </c>
      <c r="G1116" s="66" t="s">
        <v>7</v>
      </c>
      <c r="H1116" s="395" t="s">
        <v>1126</v>
      </c>
      <c r="I1116" s="395" t="s">
        <v>591</v>
      </c>
      <c r="J1116" s="395" t="s">
        <v>592</v>
      </c>
      <c r="K1116" s="243">
        <v>1</v>
      </c>
      <c r="L1116" s="243">
        <v>10</v>
      </c>
      <c r="M1116" s="243">
        <v>73</v>
      </c>
      <c r="N1116" s="243">
        <v>632</v>
      </c>
      <c r="O1116" s="249">
        <v>1</v>
      </c>
      <c r="P1116" s="249">
        <v>57</v>
      </c>
      <c r="Q1116" s="249">
        <v>1012</v>
      </c>
      <c r="R1116" s="410">
        <f t="shared" si="23"/>
        <v>1644</v>
      </c>
      <c r="S1116" s="462">
        <v>994</v>
      </c>
      <c r="T1116" s="387">
        <v>1097</v>
      </c>
    </row>
    <row r="1117" spans="1:20" x14ac:dyDescent="0.25">
      <c r="A1117" s="387">
        <v>1098</v>
      </c>
      <c r="B1117" s="122"/>
      <c r="C1117" s="122"/>
      <c r="D1117" s="83" t="s">
        <v>602</v>
      </c>
      <c r="E1117" s="426" t="s">
        <v>2039</v>
      </c>
      <c r="F1117" s="395">
        <v>2002</v>
      </c>
      <c r="G1117" s="66" t="s">
        <v>7</v>
      </c>
      <c r="H1117" s="395" t="s">
        <v>689</v>
      </c>
      <c r="I1117" s="395" t="s">
        <v>598</v>
      </c>
      <c r="J1117" s="395" t="s">
        <v>592</v>
      </c>
      <c r="K1117" s="243">
        <v>1</v>
      </c>
      <c r="L1117" s="243" t="s">
        <v>116</v>
      </c>
      <c r="M1117" s="243" t="s">
        <v>74</v>
      </c>
      <c r="N1117" s="243">
        <v>700</v>
      </c>
      <c r="O1117" s="249">
        <v>2</v>
      </c>
      <c r="P1117" s="249">
        <v>14</v>
      </c>
      <c r="Q1117" s="249">
        <v>944</v>
      </c>
      <c r="R1117" s="410">
        <f t="shared" si="23"/>
        <v>1644</v>
      </c>
      <c r="S1117" s="462">
        <v>994</v>
      </c>
      <c r="T1117" s="387">
        <v>1098</v>
      </c>
    </row>
    <row r="1118" spans="1:20" x14ac:dyDescent="0.25">
      <c r="A1118" s="387">
        <v>1099</v>
      </c>
      <c r="B1118" s="122"/>
      <c r="C1118" s="122"/>
      <c r="D1118" s="83" t="s">
        <v>1293</v>
      </c>
      <c r="E1118" s="426" t="s">
        <v>2040</v>
      </c>
      <c r="F1118" s="395">
        <v>2003</v>
      </c>
      <c r="G1118" s="66" t="s">
        <v>7</v>
      </c>
      <c r="H1118" s="395" t="s">
        <v>1256</v>
      </c>
      <c r="I1118" s="395" t="s">
        <v>598</v>
      </c>
      <c r="J1118" s="395" t="s">
        <v>592</v>
      </c>
      <c r="K1118" s="243">
        <v>1</v>
      </c>
      <c r="L1118" s="243">
        <v>10</v>
      </c>
      <c r="M1118" s="243" t="s">
        <v>74</v>
      </c>
      <c r="N1118" s="243">
        <v>640</v>
      </c>
      <c r="O1118" s="249">
        <v>1</v>
      </c>
      <c r="P1118" s="249">
        <v>59</v>
      </c>
      <c r="Q1118" s="249">
        <v>1004</v>
      </c>
      <c r="R1118" s="410">
        <f t="shared" si="23"/>
        <v>1644</v>
      </c>
      <c r="S1118" s="462">
        <v>994</v>
      </c>
      <c r="T1118" s="387">
        <v>1099</v>
      </c>
    </row>
    <row r="1119" spans="1:20" x14ac:dyDescent="0.25">
      <c r="A1119" s="387">
        <v>1100</v>
      </c>
      <c r="B1119" s="122"/>
      <c r="C1119" s="122"/>
      <c r="D1119" s="83" t="s">
        <v>2041</v>
      </c>
      <c r="E1119" s="426" t="s">
        <v>651</v>
      </c>
      <c r="F1119" s="395">
        <v>2002</v>
      </c>
      <c r="G1119" s="66" t="s">
        <v>7</v>
      </c>
      <c r="H1119" s="395" t="s">
        <v>1581</v>
      </c>
      <c r="I1119" s="395" t="s">
        <v>605</v>
      </c>
      <c r="J1119" s="395" t="s">
        <v>592</v>
      </c>
      <c r="K1119" s="243">
        <v>1</v>
      </c>
      <c r="L1119" s="243" t="s">
        <v>62</v>
      </c>
      <c r="M1119" s="243" t="s">
        <v>74</v>
      </c>
      <c r="N1119" s="243">
        <v>736</v>
      </c>
      <c r="O1119" s="249">
        <v>2</v>
      </c>
      <c r="P1119" s="249">
        <v>24</v>
      </c>
      <c r="Q1119" s="249">
        <v>904</v>
      </c>
      <c r="R1119" s="410">
        <f t="shared" si="23"/>
        <v>1640</v>
      </c>
      <c r="S1119" s="462">
        <v>998</v>
      </c>
      <c r="T1119" s="387">
        <v>1100</v>
      </c>
    </row>
    <row r="1120" spans="1:20" x14ac:dyDescent="0.25">
      <c r="A1120" s="387">
        <v>1101</v>
      </c>
      <c r="B1120" s="122"/>
      <c r="C1120" s="122"/>
      <c r="D1120" s="83" t="s">
        <v>800</v>
      </c>
      <c r="E1120" s="426" t="s">
        <v>1950</v>
      </c>
      <c r="F1120" s="395">
        <v>2002</v>
      </c>
      <c r="G1120" s="66" t="s">
        <v>7</v>
      </c>
      <c r="H1120" s="395" t="s">
        <v>1266</v>
      </c>
      <c r="I1120" s="395" t="s">
        <v>605</v>
      </c>
      <c r="J1120" s="395" t="s">
        <v>592</v>
      </c>
      <c r="K1120" s="243">
        <v>1</v>
      </c>
      <c r="L1120" s="243" t="s">
        <v>108</v>
      </c>
      <c r="M1120" s="243">
        <v>44</v>
      </c>
      <c r="N1120" s="243">
        <v>720</v>
      </c>
      <c r="O1120" s="249">
        <v>2</v>
      </c>
      <c r="P1120" s="249">
        <v>21</v>
      </c>
      <c r="Q1120" s="249">
        <v>916</v>
      </c>
      <c r="R1120" s="410">
        <f t="shared" si="23"/>
        <v>1636</v>
      </c>
      <c r="S1120" s="462">
        <v>999</v>
      </c>
      <c r="T1120" s="387">
        <v>1101</v>
      </c>
    </row>
    <row r="1121" spans="1:20" x14ac:dyDescent="0.25">
      <c r="A1121" s="387">
        <v>1102</v>
      </c>
      <c r="B1121" s="122"/>
      <c r="C1121" s="122"/>
      <c r="D1121" s="83" t="s">
        <v>1088</v>
      </c>
      <c r="E1121" s="426" t="s">
        <v>716</v>
      </c>
      <c r="F1121" s="395">
        <v>2003</v>
      </c>
      <c r="G1121" s="66" t="s">
        <v>7</v>
      </c>
      <c r="H1121" s="395" t="s">
        <v>1170</v>
      </c>
      <c r="I1121" s="395" t="s">
        <v>605</v>
      </c>
      <c r="J1121" s="395" t="s">
        <v>592</v>
      </c>
      <c r="K1121" s="243">
        <v>1</v>
      </c>
      <c r="L1121" s="243" t="s">
        <v>112</v>
      </c>
      <c r="M1121" s="243" t="s">
        <v>74</v>
      </c>
      <c r="N1121" s="243">
        <v>676</v>
      </c>
      <c r="O1121" s="249">
        <v>2</v>
      </c>
      <c r="P1121" s="249">
        <v>10</v>
      </c>
      <c r="Q1121" s="249">
        <v>960</v>
      </c>
      <c r="R1121" s="410">
        <f t="shared" si="23"/>
        <v>1636</v>
      </c>
      <c r="S1121" s="462">
        <v>999</v>
      </c>
      <c r="T1121" s="387">
        <v>1102</v>
      </c>
    </row>
    <row r="1122" spans="1:20" x14ac:dyDescent="0.25">
      <c r="A1122" s="387">
        <v>1103</v>
      </c>
      <c r="B1122" s="122"/>
      <c r="C1122" s="122"/>
      <c r="D1122" s="83" t="s">
        <v>2042</v>
      </c>
      <c r="E1122" s="426" t="s">
        <v>2043</v>
      </c>
      <c r="F1122" s="395">
        <v>2003</v>
      </c>
      <c r="G1122" s="66" t="s">
        <v>7</v>
      </c>
      <c r="H1122" s="395" t="s">
        <v>1341</v>
      </c>
      <c r="I1122" s="395" t="s">
        <v>598</v>
      </c>
      <c r="J1122" s="395" t="s">
        <v>592</v>
      </c>
      <c r="K1122" s="243">
        <v>1</v>
      </c>
      <c r="L1122" s="243" t="s">
        <v>120</v>
      </c>
      <c r="M1122" s="243" t="s">
        <v>74</v>
      </c>
      <c r="N1122" s="243">
        <v>688</v>
      </c>
      <c r="O1122" s="249">
        <v>2</v>
      </c>
      <c r="P1122" s="249">
        <v>13</v>
      </c>
      <c r="Q1122" s="249">
        <v>948</v>
      </c>
      <c r="R1122" s="410">
        <f t="shared" si="23"/>
        <v>1636</v>
      </c>
      <c r="S1122" s="462">
        <v>1001</v>
      </c>
      <c r="T1122" s="387">
        <v>1103</v>
      </c>
    </row>
    <row r="1123" spans="1:20" x14ac:dyDescent="0.25">
      <c r="A1123" s="387">
        <v>1104</v>
      </c>
      <c r="B1123" s="122"/>
      <c r="C1123" s="122"/>
      <c r="D1123" s="83" t="s">
        <v>2044</v>
      </c>
      <c r="E1123" s="426" t="s">
        <v>2045</v>
      </c>
      <c r="F1123" s="395">
        <v>2002</v>
      </c>
      <c r="G1123" s="66" t="s">
        <v>7</v>
      </c>
      <c r="H1123" s="395" t="s">
        <v>689</v>
      </c>
      <c r="I1123" s="395" t="s">
        <v>598</v>
      </c>
      <c r="J1123" s="395" t="s">
        <v>592</v>
      </c>
      <c r="K1123" s="243">
        <v>1</v>
      </c>
      <c r="L1123" s="243" t="s">
        <v>116</v>
      </c>
      <c r="M1123" s="243" t="s">
        <v>74</v>
      </c>
      <c r="N1123" s="243">
        <v>700</v>
      </c>
      <c r="O1123" s="249">
        <v>2</v>
      </c>
      <c r="P1123" s="249">
        <v>16</v>
      </c>
      <c r="Q1123" s="249">
        <v>936</v>
      </c>
      <c r="R1123" s="410">
        <f t="shared" si="23"/>
        <v>1636</v>
      </c>
      <c r="S1123" s="462">
        <v>1001</v>
      </c>
      <c r="T1123" s="387">
        <v>1104</v>
      </c>
    </row>
    <row r="1124" spans="1:20" x14ac:dyDescent="0.25">
      <c r="A1124" s="387">
        <v>1105</v>
      </c>
      <c r="B1124" s="122"/>
      <c r="C1124" s="122"/>
      <c r="D1124" s="83" t="s">
        <v>253</v>
      </c>
      <c r="E1124" s="426" t="s">
        <v>2046</v>
      </c>
      <c r="F1124" s="395">
        <v>2003</v>
      </c>
      <c r="G1124" s="66" t="s">
        <v>7</v>
      </c>
      <c r="H1124" s="395" t="s">
        <v>1444</v>
      </c>
      <c r="I1124" s="395" t="s">
        <v>591</v>
      </c>
      <c r="J1124" s="395" t="s">
        <v>592</v>
      </c>
      <c r="K1124" s="243">
        <v>1</v>
      </c>
      <c r="L1124" s="243" t="s">
        <v>116</v>
      </c>
      <c r="M1124" s="243">
        <v>83</v>
      </c>
      <c r="N1124" s="243">
        <v>692</v>
      </c>
      <c r="O1124" s="249">
        <v>2</v>
      </c>
      <c r="P1124" s="249">
        <v>14</v>
      </c>
      <c r="Q1124" s="249">
        <v>944</v>
      </c>
      <c r="R1124" s="410">
        <f t="shared" si="23"/>
        <v>1636</v>
      </c>
      <c r="S1124" s="462">
        <v>1001</v>
      </c>
      <c r="T1124" s="387">
        <v>1105</v>
      </c>
    </row>
    <row r="1125" spans="1:20" x14ac:dyDescent="0.25">
      <c r="A1125" s="387">
        <v>1106</v>
      </c>
      <c r="B1125" s="122"/>
      <c r="C1125" s="122"/>
      <c r="D1125" s="83" t="s">
        <v>808</v>
      </c>
      <c r="E1125" s="426" t="s">
        <v>2047</v>
      </c>
      <c r="F1125" s="395">
        <v>2002</v>
      </c>
      <c r="G1125" s="66" t="s">
        <v>7</v>
      </c>
      <c r="H1125" s="395" t="s">
        <v>1050</v>
      </c>
      <c r="I1125" s="395" t="s">
        <v>591</v>
      </c>
      <c r="J1125" s="395" t="s">
        <v>592</v>
      </c>
      <c r="K1125" s="243">
        <v>1</v>
      </c>
      <c r="L1125" s="243" t="s">
        <v>62</v>
      </c>
      <c r="M1125" s="243">
        <v>70</v>
      </c>
      <c r="N1125" s="243">
        <v>728</v>
      </c>
      <c r="O1125" s="249">
        <v>2</v>
      </c>
      <c r="P1125" s="249">
        <v>23</v>
      </c>
      <c r="Q1125" s="249">
        <v>908</v>
      </c>
      <c r="R1125" s="410">
        <f t="shared" si="23"/>
        <v>1636</v>
      </c>
      <c r="S1125" s="462">
        <v>1001</v>
      </c>
      <c r="T1125" s="387">
        <v>1106</v>
      </c>
    </row>
    <row r="1126" spans="1:20" x14ac:dyDescent="0.25">
      <c r="A1126" s="387">
        <v>1107</v>
      </c>
      <c r="B1126" s="122"/>
      <c r="C1126" s="122"/>
      <c r="D1126" s="83" t="s">
        <v>2048</v>
      </c>
      <c r="E1126" s="426" t="s">
        <v>2049</v>
      </c>
      <c r="F1126" s="395">
        <v>2002</v>
      </c>
      <c r="G1126" s="66" t="s">
        <v>7</v>
      </c>
      <c r="H1126" s="395" t="s">
        <v>1266</v>
      </c>
      <c r="I1126" s="395" t="s">
        <v>605</v>
      </c>
      <c r="J1126" s="395" t="s">
        <v>592</v>
      </c>
      <c r="K1126" s="243">
        <v>1</v>
      </c>
      <c r="L1126" s="243" t="s">
        <v>116</v>
      </c>
      <c r="M1126" s="243" t="s">
        <v>74</v>
      </c>
      <c r="N1126" s="243">
        <v>700</v>
      </c>
      <c r="O1126" s="249">
        <v>2</v>
      </c>
      <c r="P1126" s="249">
        <v>17</v>
      </c>
      <c r="Q1126" s="249">
        <v>932</v>
      </c>
      <c r="R1126" s="410">
        <f t="shared" si="23"/>
        <v>1632</v>
      </c>
      <c r="S1126" s="462">
        <v>1005</v>
      </c>
      <c r="T1126" s="387">
        <v>1107</v>
      </c>
    </row>
    <row r="1127" spans="1:20" x14ac:dyDescent="0.25">
      <c r="A1127" s="387">
        <v>1108</v>
      </c>
      <c r="B1127" s="122"/>
      <c r="C1127" s="122"/>
      <c r="D1127" s="83" t="s">
        <v>1066</v>
      </c>
      <c r="E1127" s="426" t="s">
        <v>2050</v>
      </c>
      <c r="F1127" s="395">
        <v>2003</v>
      </c>
      <c r="G1127" s="66" t="s">
        <v>7</v>
      </c>
      <c r="H1127" s="395" t="s">
        <v>1700</v>
      </c>
      <c r="I1127" s="395" t="s">
        <v>605</v>
      </c>
      <c r="J1127" s="395" t="s">
        <v>592</v>
      </c>
      <c r="K1127" s="243">
        <v>1</v>
      </c>
      <c r="L1127" s="243" t="s">
        <v>74</v>
      </c>
      <c r="M1127" s="243">
        <v>35</v>
      </c>
      <c r="N1127" s="243">
        <v>756</v>
      </c>
      <c r="O1127" s="249">
        <v>2</v>
      </c>
      <c r="P1127" s="249">
        <v>32</v>
      </c>
      <c r="Q1127" s="249">
        <v>872</v>
      </c>
      <c r="R1127" s="410">
        <f t="shared" si="23"/>
        <v>1628</v>
      </c>
      <c r="S1127" s="462">
        <v>1006</v>
      </c>
      <c r="T1127" s="387">
        <v>1108</v>
      </c>
    </row>
    <row r="1128" spans="1:20" x14ac:dyDescent="0.25">
      <c r="A1128" s="387">
        <v>1109</v>
      </c>
      <c r="B1128" s="122"/>
      <c r="C1128" s="122"/>
      <c r="D1128" s="83" t="s">
        <v>2051</v>
      </c>
      <c r="E1128" s="426" t="s">
        <v>2052</v>
      </c>
      <c r="F1128" s="395">
        <v>2003</v>
      </c>
      <c r="G1128" s="66" t="s">
        <v>7</v>
      </c>
      <c r="H1128" s="395" t="s">
        <v>1700</v>
      </c>
      <c r="I1128" s="395" t="s">
        <v>605</v>
      </c>
      <c r="J1128" s="395" t="s">
        <v>592</v>
      </c>
      <c r="K1128" s="243">
        <v>0</v>
      </c>
      <c r="L1128" s="243">
        <v>48</v>
      </c>
      <c r="M1128" s="243">
        <v>17</v>
      </c>
      <c r="N1128" s="243">
        <v>904</v>
      </c>
      <c r="O1128" s="249">
        <v>3</v>
      </c>
      <c r="P1128" s="249" t="s">
        <v>125</v>
      </c>
      <c r="Q1128" s="249">
        <v>724</v>
      </c>
      <c r="R1128" s="410">
        <f t="shared" si="23"/>
        <v>1628</v>
      </c>
      <c r="S1128" s="462">
        <v>1006</v>
      </c>
      <c r="T1128" s="387">
        <v>1109</v>
      </c>
    </row>
    <row r="1129" spans="1:20" x14ac:dyDescent="0.25">
      <c r="A1129" s="387">
        <v>1110</v>
      </c>
      <c r="B1129" s="122"/>
      <c r="C1129" s="122"/>
      <c r="D1129" s="83" t="s">
        <v>609</v>
      </c>
      <c r="E1129" s="426" t="s">
        <v>2053</v>
      </c>
      <c r="F1129" s="395">
        <v>2002</v>
      </c>
      <c r="G1129" s="66" t="s">
        <v>7</v>
      </c>
      <c r="H1129" s="395" t="s">
        <v>1341</v>
      </c>
      <c r="I1129" s="395" t="s">
        <v>598</v>
      </c>
      <c r="J1129" s="395" t="s">
        <v>592</v>
      </c>
      <c r="K1129" s="243">
        <v>1</v>
      </c>
      <c r="L1129" s="243">
        <v>10</v>
      </c>
      <c r="M1129" s="243" t="s">
        <v>74</v>
      </c>
      <c r="N1129" s="243">
        <v>640</v>
      </c>
      <c r="O1129" s="249">
        <v>2</v>
      </c>
      <c r="P1129" s="249" t="s">
        <v>138</v>
      </c>
      <c r="Q1129" s="249">
        <v>984</v>
      </c>
      <c r="R1129" s="410">
        <f t="shared" si="23"/>
        <v>1624</v>
      </c>
      <c r="S1129" s="462">
        <v>1008</v>
      </c>
      <c r="T1129" s="387">
        <v>1110</v>
      </c>
    </row>
    <row r="1130" spans="1:20" x14ac:dyDescent="0.25">
      <c r="A1130" s="387">
        <v>1111</v>
      </c>
      <c r="B1130" s="122"/>
      <c r="C1130" s="122"/>
      <c r="D1130" s="83" t="s">
        <v>673</v>
      </c>
      <c r="E1130" s="426" t="s">
        <v>2054</v>
      </c>
      <c r="F1130" s="395">
        <v>2002</v>
      </c>
      <c r="G1130" s="66" t="s">
        <v>7</v>
      </c>
      <c r="H1130" s="395" t="s">
        <v>1975</v>
      </c>
      <c r="I1130" s="395" t="s">
        <v>766</v>
      </c>
      <c r="J1130" s="395" t="s">
        <v>683</v>
      </c>
      <c r="K1130" s="243">
        <v>1</v>
      </c>
      <c r="L1130" s="243" t="s">
        <v>108</v>
      </c>
      <c r="M1130" s="243">
        <v>25</v>
      </c>
      <c r="N1130" s="243">
        <v>724</v>
      </c>
      <c r="O1130" s="249">
        <v>2</v>
      </c>
      <c r="P1130" s="249">
        <v>25</v>
      </c>
      <c r="Q1130" s="249">
        <v>900</v>
      </c>
      <c r="R1130" s="410">
        <f t="shared" si="23"/>
        <v>1624</v>
      </c>
      <c r="S1130" s="462">
        <v>1008</v>
      </c>
      <c r="T1130" s="387">
        <v>1111</v>
      </c>
    </row>
    <row r="1131" spans="1:20" x14ac:dyDescent="0.25">
      <c r="A1131" s="387">
        <v>1112</v>
      </c>
      <c r="B1131" s="122"/>
      <c r="C1131" s="122"/>
      <c r="D1131" s="83" t="s">
        <v>760</v>
      </c>
      <c r="E1131" s="426" t="s">
        <v>2055</v>
      </c>
      <c r="F1131" s="395">
        <v>2002</v>
      </c>
      <c r="G1131" s="66" t="s">
        <v>7</v>
      </c>
      <c r="H1131" s="395" t="s">
        <v>2056</v>
      </c>
      <c r="I1131" s="395" t="s">
        <v>605</v>
      </c>
      <c r="J1131" s="395" t="s">
        <v>592</v>
      </c>
      <c r="K1131" s="243">
        <v>0</v>
      </c>
      <c r="L1131" s="243">
        <v>57</v>
      </c>
      <c r="M1131" s="243">
        <v>56</v>
      </c>
      <c r="N1131" s="243">
        <v>792</v>
      </c>
      <c r="O1131" s="249">
        <v>2</v>
      </c>
      <c r="P1131" s="249">
        <v>42</v>
      </c>
      <c r="Q1131" s="249">
        <v>832</v>
      </c>
      <c r="R1131" s="410">
        <f t="shared" ref="R1131:R1142" si="24">SUM(N1131,Q1131)</f>
        <v>1624</v>
      </c>
      <c r="S1131" s="462">
        <v>1008</v>
      </c>
      <c r="T1131" s="387">
        <v>1112</v>
      </c>
    </row>
    <row r="1132" spans="1:20" x14ac:dyDescent="0.25">
      <c r="A1132" s="387">
        <v>1113</v>
      </c>
      <c r="B1132" s="122"/>
      <c r="C1132" s="122"/>
      <c r="D1132" s="83" t="s">
        <v>2057</v>
      </c>
      <c r="E1132" s="426" t="s">
        <v>2058</v>
      </c>
      <c r="F1132" s="395">
        <v>2003</v>
      </c>
      <c r="G1132" s="66" t="s">
        <v>7</v>
      </c>
      <c r="H1132" s="395" t="s">
        <v>1222</v>
      </c>
      <c r="I1132" s="395" t="s">
        <v>605</v>
      </c>
      <c r="J1132" s="395" t="s">
        <v>592</v>
      </c>
      <c r="K1132" s="243">
        <v>1</v>
      </c>
      <c r="L1132" s="243">
        <v>10</v>
      </c>
      <c r="M1132" s="243" t="s">
        <v>74</v>
      </c>
      <c r="N1132" s="243">
        <v>640</v>
      </c>
      <c r="O1132" s="249">
        <v>2</v>
      </c>
      <c r="P1132" s="249" t="s">
        <v>138</v>
      </c>
      <c r="Q1132" s="249">
        <v>984</v>
      </c>
      <c r="R1132" s="410">
        <f t="shared" si="24"/>
        <v>1624</v>
      </c>
      <c r="S1132" s="462">
        <v>1008</v>
      </c>
      <c r="T1132" s="387">
        <v>1113</v>
      </c>
    </row>
    <row r="1133" spans="1:20" x14ac:dyDescent="0.25">
      <c r="A1133" s="387">
        <v>1114</v>
      </c>
      <c r="B1133" s="122"/>
      <c r="C1133" s="122"/>
      <c r="D1133" s="83" t="s">
        <v>1042</v>
      </c>
      <c r="E1133" s="426" t="s">
        <v>2059</v>
      </c>
      <c r="F1133" s="395">
        <v>2002</v>
      </c>
      <c r="G1133" s="66" t="s">
        <v>7</v>
      </c>
      <c r="H1133" s="395" t="s">
        <v>689</v>
      </c>
      <c r="I1133" s="395" t="s">
        <v>598</v>
      </c>
      <c r="J1133" s="395" t="s">
        <v>592</v>
      </c>
      <c r="K1133" s="243">
        <v>0</v>
      </c>
      <c r="L1133" s="243">
        <v>57</v>
      </c>
      <c r="M1133" s="243" t="s">
        <v>74</v>
      </c>
      <c r="N1133" s="243">
        <v>796</v>
      </c>
      <c r="O1133" s="249">
        <v>2</v>
      </c>
      <c r="P1133" s="249">
        <v>44</v>
      </c>
      <c r="Q1133" s="249">
        <v>824</v>
      </c>
      <c r="R1133" s="410">
        <f t="shared" si="24"/>
        <v>1620</v>
      </c>
      <c r="S1133" s="462">
        <v>1012</v>
      </c>
      <c r="T1133" s="387">
        <v>1114</v>
      </c>
    </row>
    <row r="1134" spans="1:20" x14ac:dyDescent="0.25">
      <c r="A1134" s="387">
        <v>1115</v>
      </c>
      <c r="B1134" s="122"/>
      <c r="C1134" s="122"/>
      <c r="D1134" s="83" t="s">
        <v>2060</v>
      </c>
      <c r="E1134" s="426" t="s">
        <v>1051</v>
      </c>
      <c r="F1134" s="395">
        <v>2002</v>
      </c>
      <c r="G1134" s="66" t="s">
        <v>7</v>
      </c>
      <c r="H1134" s="395" t="s">
        <v>1341</v>
      </c>
      <c r="I1134" s="395" t="s">
        <v>598</v>
      </c>
      <c r="J1134" s="395" t="s">
        <v>592</v>
      </c>
      <c r="K1134" s="243">
        <v>1</v>
      </c>
      <c r="L1134" s="243" t="s">
        <v>120</v>
      </c>
      <c r="M1134" s="243" t="s">
        <v>74</v>
      </c>
      <c r="N1134" s="243">
        <v>688</v>
      </c>
      <c r="O1134" s="249">
        <v>2</v>
      </c>
      <c r="P1134" s="249">
        <v>18</v>
      </c>
      <c r="Q1134" s="249">
        <v>928</v>
      </c>
      <c r="R1134" s="410">
        <f t="shared" si="24"/>
        <v>1616</v>
      </c>
      <c r="S1134" s="462">
        <v>1013</v>
      </c>
      <c r="T1134" s="387">
        <v>1115</v>
      </c>
    </row>
    <row r="1135" spans="1:20" x14ac:dyDescent="0.25">
      <c r="A1135" s="387">
        <v>1116</v>
      </c>
      <c r="B1135" s="122"/>
      <c r="C1135" s="122"/>
      <c r="D1135" s="83" t="s">
        <v>1068</v>
      </c>
      <c r="E1135" s="426" t="s">
        <v>2061</v>
      </c>
      <c r="F1135" s="395">
        <v>2002</v>
      </c>
      <c r="G1135" s="66" t="s">
        <v>7</v>
      </c>
      <c r="H1135" s="395" t="s">
        <v>1266</v>
      </c>
      <c r="I1135" s="395" t="s">
        <v>605</v>
      </c>
      <c r="J1135" s="395" t="s">
        <v>592</v>
      </c>
      <c r="K1135" s="243">
        <v>1</v>
      </c>
      <c r="L1135" s="243" t="s">
        <v>125</v>
      </c>
      <c r="M1135" s="243">
        <v>22</v>
      </c>
      <c r="N1135" s="243">
        <v>652</v>
      </c>
      <c r="O1135" s="249">
        <v>2</v>
      </c>
      <c r="P1135" s="249" t="s">
        <v>125</v>
      </c>
      <c r="Q1135" s="249">
        <v>964</v>
      </c>
      <c r="R1135" s="410">
        <f t="shared" si="24"/>
        <v>1616</v>
      </c>
      <c r="S1135" s="462">
        <v>1013</v>
      </c>
      <c r="T1135" s="387">
        <v>1116</v>
      </c>
    </row>
    <row r="1136" spans="1:20" x14ac:dyDescent="0.25">
      <c r="A1136" s="386">
        <v>1117</v>
      </c>
      <c r="B1136" s="122"/>
      <c r="C1136" s="122"/>
      <c r="D1136" s="83" t="s">
        <v>279</v>
      </c>
      <c r="E1136" s="426" t="s">
        <v>2062</v>
      </c>
      <c r="F1136" s="395">
        <v>2002</v>
      </c>
      <c r="G1136" s="66" t="s">
        <v>7</v>
      </c>
      <c r="H1136" s="395" t="s">
        <v>1222</v>
      </c>
      <c r="I1136" s="395" t="s">
        <v>605</v>
      </c>
      <c r="J1136" s="395" t="s">
        <v>592</v>
      </c>
      <c r="K1136" s="243">
        <v>1</v>
      </c>
      <c r="L1136" s="243">
        <v>10</v>
      </c>
      <c r="M1136" s="243" t="s">
        <v>74</v>
      </c>
      <c r="N1136" s="243">
        <v>640</v>
      </c>
      <c r="O1136" s="249">
        <v>2</v>
      </c>
      <c r="P1136" s="249" t="s">
        <v>120</v>
      </c>
      <c r="Q1136" s="249">
        <v>976</v>
      </c>
      <c r="R1136" s="410">
        <f t="shared" si="24"/>
        <v>1616</v>
      </c>
      <c r="S1136" s="462">
        <v>1013</v>
      </c>
      <c r="T1136" s="386">
        <v>1117</v>
      </c>
    </row>
    <row r="1137" spans="1:20" x14ac:dyDescent="0.25">
      <c r="A1137" s="387">
        <v>1118</v>
      </c>
      <c r="B1137" s="122"/>
      <c r="C1137" s="122"/>
      <c r="D1137" s="83" t="s">
        <v>2063</v>
      </c>
      <c r="E1137" s="426" t="s">
        <v>2064</v>
      </c>
      <c r="F1137" s="395">
        <v>2002</v>
      </c>
      <c r="G1137" s="66" t="s">
        <v>7</v>
      </c>
      <c r="H1137" s="395" t="s">
        <v>1341</v>
      </c>
      <c r="I1137" s="395" t="s">
        <v>598</v>
      </c>
      <c r="J1137" s="395" t="s">
        <v>592</v>
      </c>
      <c r="K1137" s="243">
        <v>1</v>
      </c>
      <c r="L1137" s="243" t="s">
        <v>125</v>
      </c>
      <c r="M1137" s="243" t="s">
        <v>74</v>
      </c>
      <c r="N1137" s="243">
        <v>652</v>
      </c>
      <c r="O1137" s="249">
        <v>2</v>
      </c>
      <c r="P1137" s="249" t="s">
        <v>125</v>
      </c>
      <c r="Q1137" s="249">
        <v>964</v>
      </c>
      <c r="R1137" s="410">
        <f t="shared" si="24"/>
        <v>1616</v>
      </c>
      <c r="S1137" s="462">
        <v>1013</v>
      </c>
      <c r="T1137" s="387">
        <v>1118</v>
      </c>
    </row>
    <row r="1138" spans="1:20" x14ac:dyDescent="0.25">
      <c r="A1138" s="387">
        <v>1119</v>
      </c>
      <c r="B1138" s="122"/>
      <c r="C1138" s="122"/>
      <c r="D1138" s="83" t="s">
        <v>2065</v>
      </c>
      <c r="E1138" s="426" t="s">
        <v>2066</v>
      </c>
      <c r="F1138" s="395">
        <v>2003</v>
      </c>
      <c r="G1138" s="66" t="s">
        <v>7</v>
      </c>
      <c r="H1138" s="395" t="s">
        <v>1248</v>
      </c>
      <c r="I1138" s="395" t="s">
        <v>598</v>
      </c>
      <c r="J1138" s="395" t="s">
        <v>592</v>
      </c>
      <c r="K1138" s="243">
        <v>0</v>
      </c>
      <c r="L1138" s="243">
        <v>49</v>
      </c>
      <c r="M1138" s="243">
        <v>10</v>
      </c>
      <c r="N1138" s="243">
        <v>892</v>
      </c>
      <c r="O1138" s="249">
        <v>3</v>
      </c>
      <c r="P1138" s="249">
        <v>10</v>
      </c>
      <c r="Q1138" s="249">
        <v>720</v>
      </c>
      <c r="R1138" s="410">
        <f t="shared" si="24"/>
        <v>1612</v>
      </c>
      <c r="S1138" s="462">
        <v>1017</v>
      </c>
      <c r="T1138" s="387">
        <v>1119</v>
      </c>
    </row>
    <row r="1139" spans="1:20" x14ac:dyDescent="0.25">
      <c r="A1139" s="387">
        <v>1120</v>
      </c>
      <c r="B1139" s="122"/>
      <c r="C1139" s="122"/>
      <c r="D1139" s="83" t="s">
        <v>2067</v>
      </c>
      <c r="E1139" s="426" t="s">
        <v>794</v>
      </c>
      <c r="F1139" s="395">
        <v>2003</v>
      </c>
      <c r="G1139" s="66" t="s">
        <v>7</v>
      </c>
      <c r="H1139" s="395" t="s">
        <v>1228</v>
      </c>
      <c r="I1139" s="395" t="s">
        <v>598</v>
      </c>
      <c r="J1139" s="395" t="s">
        <v>592</v>
      </c>
      <c r="K1139" s="243">
        <v>1</v>
      </c>
      <c r="L1139" s="243">
        <v>15</v>
      </c>
      <c r="M1139" s="243" t="s">
        <v>74</v>
      </c>
      <c r="N1139" s="243">
        <v>580</v>
      </c>
      <c r="O1139" s="249">
        <v>1</v>
      </c>
      <c r="P1139" s="249">
        <v>52</v>
      </c>
      <c r="Q1139" s="249">
        <v>1032</v>
      </c>
      <c r="R1139" s="410">
        <f t="shared" si="24"/>
        <v>1612</v>
      </c>
      <c r="S1139" s="462">
        <v>1017</v>
      </c>
      <c r="T1139" s="387">
        <v>1120</v>
      </c>
    </row>
    <row r="1140" spans="1:20" x14ac:dyDescent="0.25">
      <c r="A1140" s="387">
        <v>1121</v>
      </c>
      <c r="B1140" s="122"/>
      <c r="C1140" s="122"/>
      <c r="D1140" s="83" t="s">
        <v>1147</v>
      </c>
      <c r="E1140" s="426" t="s">
        <v>1887</v>
      </c>
      <c r="F1140" s="395">
        <v>2002</v>
      </c>
      <c r="G1140" s="66" t="s">
        <v>7</v>
      </c>
      <c r="H1140" s="395" t="s">
        <v>919</v>
      </c>
      <c r="I1140" s="395" t="s">
        <v>598</v>
      </c>
      <c r="J1140" s="395" t="s">
        <v>592</v>
      </c>
      <c r="K1140" s="243">
        <v>1</v>
      </c>
      <c r="L1140" s="243">
        <v>11</v>
      </c>
      <c r="M1140" s="243" t="s">
        <v>74</v>
      </c>
      <c r="N1140" s="243">
        <v>628</v>
      </c>
      <c r="O1140" s="249">
        <v>2</v>
      </c>
      <c r="P1140" s="249" t="s">
        <v>138</v>
      </c>
      <c r="Q1140" s="249">
        <v>984</v>
      </c>
      <c r="R1140" s="410">
        <f t="shared" si="24"/>
        <v>1612</v>
      </c>
      <c r="S1140" s="462">
        <v>1017</v>
      </c>
      <c r="T1140" s="387">
        <v>1121</v>
      </c>
    </row>
    <row r="1141" spans="1:20" x14ac:dyDescent="0.25">
      <c r="A1141" s="387">
        <v>1122</v>
      </c>
      <c r="B1141" s="122"/>
      <c r="C1141" s="122"/>
      <c r="D1141" s="83" t="s">
        <v>1192</v>
      </c>
      <c r="E1141" s="426" t="s">
        <v>188</v>
      </c>
      <c r="F1141" s="395">
        <v>2002</v>
      </c>
      <c r="G1141" s="66" t="s">
        <v>7</v>
      </c>
      <c r="H1141" s="395" t="s">
        <v>1700</v>
      </c>
      <c r="I1141" s="395" t="s">
        <v>605</v>
      </c>
      <c r="J1141" s="395" t="s">
        <v>592</v>
      </c>
      <c r="K1141" s="243">
        <v>0</v>
      </c>
      <c r="L1141" s="243">
        <v>58</v>
      </c>
      <c r="M1141" s="243" t="s">
        <v>116</v>
      </c>
      <c r="N1141" s="243">
        <v>784</v>
      </c>
      <c r="O1141" s="249">
        <v>2</v>
      </c>
      <c r="P1141" s="249">
        <v>43</v>
      </c>
      <c r="Q1141" s="249">
        <v>828</v>
      </c>
      <c r="R1141" s="410">
        <f t="shared" si="24"/>
        <v>1612</v>
      </c>
      <c r="S1141" s="462">
        <v>1017</v>
      </c>
      <c r="T1141" s="387">
        <v>1122</v>
      </c>
    </row>
    <row r="1142" spans="1:20" x14ac:dyDescent="0.25">
      <c r="A1142" s="387">
        <v>1123</v>
      </c>
      <c r="B1142" s="122"/>
      <c r="C1142" s="122"/>
      <c r="D1142" s="83" t="s">
        <v>1098</v>
      </c>
      <c r="E1142" s="426" t="s">
        <v>2068</v>
      </c>
      <c r="F1142" s="395">
        <v>2003</v>
      </c>
      <c r="G1142" s="66" t="s">
        <v>7</v>
      </c>
      <c r="H1142" s="395" t="s">
        <v>1222</v>
      </c>
      <c r="I1142" s="395" t="s">
        <v>605</v>
      </c>
      <c r="J1142" s="395" t="s">
        <v>592</v>
      </c>
      <c r="K1142" s="243">
        <v>1</v>
      </c>
      <c r="L1142" s="243" t="s">
        <v>138</v>
      </c>
      <c r="M1142" s="243" t="s">
        <v>74</v>
      </c>
      <c r="N1142" s="243">
        <v>712</v>
      </c>
      <c r="O1142" s="249">
        <v>2</v>
      </c>
      <c r="P1142" s="249">
        <v>25</v>
      </c>
      <c r="Q1142" s="249">
        <v>900</v>
      </c>
      <c r="R1142" s="410">
        <f t="shared" si="24"/>
        <v>1612</v>
      </c>
      <c r="S1142" s="462">
        <v>1017</v>
      </c>
      <c r="T1142" s="387">
        <v>1123</v>
      </c>
    </row>
    <row r="1143" spans="1:20" x14ac:dyDescent="0.25">
      <c r="A1143" s="387">
        <v>1124</v>
      </c>
      <c r="B1143" s="122"/>
      <c r="C1143" s="122"/>
      <c r="D1143" s="321" t="s">
        <v>400</v>
      </c>
      <c r="E1143" s="318" t="s">
        <v>401</v>
      </c>
      <c r="F1143" s="139">
        <v>2002</v>
      </c>
      <c r="G1143" s="307" t="s">
        <v>347</v>
      </c>
      <c r="H1143" s="412" t="s">
        <v>352</v>
      </c>
      <c r="I1143" s="307" t="s">
        <v>349</v>
      </c>
      <c r="J1143" s="319" t="s">
        <v>503</v>
      </c>
      <c r="K1143" s="167">
        <v>0</v>
      </c>
      <c r="L1143" s="244">
        <v>59</v>
      </c>
      <c r="M1143" s="244">
        <v>63</v>
      </c>
      <c r="N1143" s="167">
        <v>768</v>
      </c>
      <c r="O1143" s="216">
        <v>2</v>
      </c>
      <c r="P1143" s="324">
        <v>40</v>
      </c>
      <c r="Q1143" s="216">
        <v>840</v>
      </c>
      <c r="R1143" s="315">
        <f>SUM(Q1143,N1143)</f>
        <v>1608</v>
      </c>
      <c r="S1143" s="409">
        <v>3</v>
      </c>
      <c r="T1143" s="387">
        <v>1124</v>
      </c>
    </row>
    <row r="1144" spans="1:20" x14ac:dyDescent="0.25">
      <c r="A1144" s="387">
        <v>1125</v>
      </c>
      <c r="B1144" s="122"/>
      <c r="C1144" s="122"/>
      <c r="D1144" s="83" t="s">
        <v>1076</v>
      </c>
      <c r="E1144" s="426" t="s">
        <v>1356</v>
      </c>
      <c r="F1144" s="395">
        <v>2002</v>
      </c>
      <c r="G1144" s="66" t="s">
        <v>7</v>
      </c>
      <c r="H1144" s="395" t="s">
        <v>1975</v>
      </c>
      <c r="I1144" s="395" t="s">
        <v>766</v>
      </c>
      <c r="J1144" s="395" t="s">
        <v>683</v>
      </c>
      <c r="K1144" s="243">
        <v>1</v>
      </c>
      <c r="L1144" s="243" t="s">
        <v>116</v>
      </c>
      <c r="M1144" s="243">
        <v>38</v>
      </c>
      <c r="N1144" s="243">
        <v>696</v>
      </c>
      <c r="O1144" s="249">
        <v>2</v>
      </c>
      <c r="P1144" s="249">
        <v>22</v>
      </c>
      <c r="Q1144" s="249">
        <v>912</v>
      </c>
      <c r="R1144" s="410">
        <f t="shared" ref="R1144:R1185" si="25">SUM(N1144,Q1144)</f>
        <v>1608</v>
      </c>
      <c r="S1144" s="462">
        <v>1022</v>
      </c>
      <c r="T1144" s="387">
        <v>1125</v>
      </c>
    </row>
    <row r="1145" spans="1:20" x14ac:dyDescent="0.25">
      <c r="A1145" s="387">
        <v>1126</v>
      </c>
      <c r="B1145" s="122"/>
      <c r="C1145" s="122"/>
      <c r="D1145" s="83" t="s">
        <v>393</v>
      </c>
      <c r="E1145" s="426" t="s">
        <v>2069</v>
      </c>
      <c r="F1145" s="395">
        <v>2002</v>
      </c>
      <c r="G1145" s="66" t="s">
        <v>7</v>
      </c>
      <c r="H1145" s="395" t="s">
        <v>1554</v>
      </c>
      <c r="I1145" s="395" t="s">
        <v>598</v>
      </c>
      <c r="J1145" s="395" t="s">
        <v>592</v>
      </c>
      <c r="K1145" s="243">
        <v>1</v>
      </c>
      <c r="L1145" s="243" t="s">
        <v>112</v>
      </c>
      <c r="M1145" s="243" t="s">
        <v>74</v>
      </c>
      <c r="N1145" s="243">
        <v>676</v>
      </c>
      <c r="O1145" s="249">
        <v>2</v>
      </c>
      <c r="P1145" s="249">
        <v>17</v>
      </c>
      <c r="Q1145" s="249">
        <v>932</v>
      </c>
      <c r="R1145" s="410">
        <f t="shared" si="25"/>
        <v>1608</v>
      </c>
      <c r="S1145" s="462">
        <v>1022</v>
      </c>
      <c r="T1145" s="387">
        <v>1126</v>
      </c>
    </row>
    <row r="1146" spans="1:20" x14ac:dyDescent="0.25">
      <c r="A1146" s="387">
        <v>1127</v>
      </c>
      <c r="B1146" s="122"/>
      <c r="C1146" s="122"/>
      <c r="D1146" s="83" t="s">
        <v>1257</v>
      </c>
      <c r="E1146" s="426" t="s">
        <v>814</v>
      </c>
      <c r="F1146" s="395">
        <v>2002</v>
      </c>
      <c r="G1146" s="66" t="s">
        <v>7</v>
      </c>
      <c r="H1146" s="395" t="s">
        <v>2056</v>
      </c>
      <c r="I1146" s="395" t="s">
        <v>605</v>
      </c>
      <c r="J1146" s="395" t="s">
        <v>592</v>
      </c>
      <c r="K1146" s="243">
        <v>1</v>
      </c>
      <c r="L1146" s="243" t="s">
        <v>136</v>
      </c>
      <c r="M1146" s="243">
        <v>74</v>
      </c>
      <c r="N1146" s="243">
        <v>656</v>
      </c>
      <c r="O1146" s="249">
        <v>2</v>
      </c>
      <c r="P1146" s="249">
        <v>12</v>
      </c>
      <c r="Q1146" s="249">
        <v>952</v>
      </c>
      <c r="R1146" s="410">
        <f t="shared" si="25"/>
        <v>1608</v>
      </c>
      <c r="S1146" s="462">
        <v>1022</v>
      </c>
      <c r="T1146" s="387">
        <v>1127</v>
      </c>
    </row>
    <row r="1147" spans="1:20" x14ac:dyDescent="0.25">
      <c r="A1147" s="387">
        <v>1128</v>
      </c>
      <c r="B1147" s="122"/>
      <c r="C1147" s="122"/>
      <c r="D1147" s="83" t="s">
        <v>2070</v>
      </c>
      <c r="E1147" s="426" t="s">
        <v>2071</v>
      </c>
      <c r="F1147" s="395">
        <v>2003</v>
      </c>
      <c r="G1147" s="66" t="s">
        <v>7</v>
      </c>
      <c r="H1147" s="395" t="s">
        <v>1637</v>
      </c>
      <c r="I1147" s="395" t="s">
        <v>591</v>
      </c>
      <c r="J1147" s="395" t="s">
        <v>592</v>
      </c>
      <c r="K1147" s="243">
        <v>1</v>
      </c>
      <c r="L1147" s="243" t="s">
        <v>14</v>
      </c>
      <c r="M1147" s="243" t="s">
        <v>74</v>
      </c>
      <c r="N1147" s="243">
        <v>748</v>
      </c>
      <c r="O1147" s="249">
        <v>2</v>
      </c>
      <c r="P1147" s="249">
        <v>35</v>
      </c>
      <c r="Q1147" s="249">
        <v>860</v>
      </c>
      <c r="R1147" s="410">
        <f t="shared" si="25"/>
        <v>1608</v>
      </c>
      <c r="S1147" s="462">
        <v>1022</v>
      </c>
      <c r="T1147" s="387">
        <v>1128</v>
      </c>
    </row>
    <row r="1148" spans="1:20" x14ac:dyDescent="0.25">
      <c r="A1148" s="387">
        <v>1129</v>
      </c>
      <c r="B1148" s="122"/>
      <c r="C1148" s="67"/>
      <c r="D1148" s="104" t="s">
        <v>193</v>
      </c>
      <c r="E1148" s="121" t="s">
        <v>172</v>
      </c>
      <c r="F1148" s="122">
        <v>2003</v>
      </c>
      <c r="G1148" s="67" t="s">
        <v>52</v>
      </c>
      <c r="H1148" s="106" t="s">
        <v>200</v>
      </c>
      <c r="I1148" s="67" t="s">
        <v>2237</v>
      </c>
      <c r="J1148" s="140" t="s">
        <v>190</v>
      </c>
      <c r="K1148" s="243" t="s">
        <v>13</v>
      </c>
      <c r="L1148" s="243" t="s">
        <v>74</v>
      </c>
      <c r="M1148" s="243" t="s">
        <v>22</v>
      </c>
      <c r="N1148" s="168">
        <v>756</v>
      </c>
      <c r="O1148" s="249" t="s">
        <v>110</v>
      </c>
      <c r="P1148" s="249" t="s">
        <v>23</v>
      </c>
      <c r="Q1148" s="215">
        <v>848</v>
      </c>
      <c r="R1148" s="373">
        <f t="shared" si="25"/>
        <v>1604</v>
      </c>
      <c r="S1148" s="476">
        <v>9</v>
      </c>
      <c r="T1148" s="387">
        <v>1129</v>
      </c>
    </row>
    <row r="1149" spans="1:20" x14ac:dyDescent="0.25">
      <c r="A1149" s="387">
        <v>1130</v>
      </c>
      <c r="B1149" s="122"/>
      <c r="C1149" s="122"/>
      <c r="D1149" s="83" t="s">
        <v>2072</v>
      </c>
      <c r="E1149" s="426" t="s">
        <v>714</v>
      </c>
      <c r="F1149" s="395">
        <v>2002</v>
      </c>
      <c r="G1149" s="66" t="s">
        <v>7</v>
      </c>
      <c r="H1149" s="395" t="s">
        <v>918</v>
      </c>
      <c r="I1149" s="395" t="s">
        <v>605</v>
      </c>
      <c r="J1149" s="395" t="s">
        <v>592</v>
      </c>
      <c r="K1149" s="243">
        <v>1</v>
      </c>
      <c r="L1149" s="243">
        <v>10</v>
      </c>
      <c r="M1149" s="243">
        <v>79</v>
      </c>
      <c r="N1149" s="243">
        <v>632</v>
      </c>
      <c r="O1149" s="249">
        <v>2</v>
      </c>
      <c r="P1149" s="249" t="s">
        <v>112</v>
      </c>
      <c r="Q1149" s="249">
        <v>972</v>
      </c>
      <c r="R1149" s="410">
        <f t="shared" si="25"/>
        <v>1604</v>
      </c>
      <c r="S1149" s="462">
        <v>1026</v>
      </c>
      <c r="T1149" s="387">
        <v>1130</v>
      </c>
    </row>
    <row r="1150" spans="1:20" x14ac:dyDescent="0.25">
      <c r="A1150" s="387">
        <v>1131</v>
      </c>
      <c r="B1150" s="122"/>
      <c r="C1150" s="122"/>
      <c r="D1150" s="83" t="s">
        <v>1503</v>
      </c>
      <c r="E1150" s="426" t="s">
        <v>2073</v>
      </c>
      <c r="F1150" s="395">
        <v>2003</v>
      </c>
      <c r="G1150" s="66" t="s">
        <v>7</v>
      </c>
      <c r="H1150" s="395" t="s">
        <v>1700</v>
      </c>
      <c r="I1150" s="395" t="s">
        <v>605</v>
      </c>
      <c r="J1150" s="395" t="s">
        <v>592</v>
      </c>
      <c r="K1150" s="243">
        <v>1</v>
      </c>
      <c r="L1150" s="243" t="s">
        <v>62</v>
      </c>
      <c r="M1150" s="243">
        <v>57</v>
      </c>
      <c r="N1150" s="243">
        <v>732</v>
      </c>
      <c r="O1150" s="249">
        <v>2</v>
      </c>
      <c r="P1150" s="249">
        <v>33</v>
      </c>
      <c r="Q1150" s="249">
        <v>868</v>
      </c>
      <c r="R1150" s="410">
        <f t="shared" si="25"/>
        <v>1600</v>
      </c>
      <c r="S1150" s="462">
        <v>1027</v>
      </c>
      <c r="T1150" s="387">
        <v>1131</v>
      </c>
    </row>
    <row r="1151" spans="1:20" x14ac:dyDescent="0.25">
      <c r="A1151" s="387">
        <v>1132</v>
      </c>
      <c r="B1151" s="122"/>
      <c r="C1151" s="122"/>
      <c r="D1151" s="83" t="s">
        <v>306</v>
      </c>
      <c r="E1151" s="426" t="s">
        <v>2074</v>
      </c>
      <c r="F1151" s="395">
        <v>2003</v>
      </c>
      <c r="G1151" s="66" t="s">
        <v>7</v>
      </c>
      <c r="H1151" s="395" t="s">
        <v>1228</v>
      </c>
      <c r="I1151" s="395" t="s">
        <v>598</v>
      </c>
      <c r="J1151" s="395" t="s">
        <v>592</v>
      </c>
      <c r="K1151" s="243">
        <v>1</v>
      </c>
      <c r="L1151" s="243" t="s">
        <v>136</v>
      </c>
      <c r="M1151" s="243" t="s">
        <v>74</v>
      </c>
      <c r="N1151" s="243">
        <v>664</v>
      </c>
      <c r="O1151" s="249">
        <v>2</v>
      </c>
      <c r="P1151" s="249">
        <v>16</v>
      </c>
      <c r="Q1151" s="249">
        <v>936</v>
      </c>
      <c r="R1151" s="410">
        <f t="shared" si="25"/>
        <v>1600</v>
      </c>
      <c r="S1151" s="462">
        <v>1027</v>
      </c>
      <c r="T1151" s="387">
        <v>1132</v>
      </c>
    </row>
    <row r="1152" spans="1:20" x14ac:dyDescent="0.25">
      <c r="A1152" s="387">
        <v>1133</v>
      </c>
      <c r="B1152" s="122"/>
      <c r="C1152" s="122"/>
      <c r="D1152" s="83" t="s">
        <v>2075</v>
      </c>
      <c r="E1152" s="426" t="s">
        <v>2076</v>
      </c>
      <c r="F1152" s="395">
        <v>2003</v>
      </c>
      <c r="G1152" s="66" t="s">
        <v>7</v>
      </c>
      <c r="H1152" s="395" t="s">
        <v>1444</v>
      </c>
      <c r="I1152" s="395" t="s">
        <v>591</v>
      </c>
      <c r="J1152" s="395" t="s">
        <v>592</v>
      </c>
      <c r="K1152" s="243">
        <v>0</v>
      </c>
      <c r="L1152" s="243">
        <v>59</v>
      </c>
      <c r="M1152" s="243">
        <v>87</v>
      </c>
      <c r="N1152" s="243">
        <v>764</v>
      </c>
      <c r="O1152" s="249">
        <v>2</v>
      </c>
      <c r="P1152" s="249">
        <v>41</v>
      </c>
      <c r="Q1152" s="249">
        <v>836</v>
      </c>
      <c r="R1152" s="410">
        <f t="shared" si="25"/>
        <v>1600</v>
      </c>
      <c r="S1152" s="462">
        <v>1027</v>
      </c>
      <c r="T1152" s="387">
        <v>1133</v>
      </c>
    </row>
    <row r="1153" spans="1:20" x14ac:dyDescent="0.25">
      <c r="A1153" s="387">
        <v>1134</v>
      </c>
      <c r="B1153" s="122"/>
      <c r="C1153" s="122"/>
      <c r="D1153" s="83" t="s">
        <v>1755</v>
      </c>
      <c r="E1153" s="426" t="s">
        <v>1082</v>
      </c>
      <c r="F1153" s="395">
        <v>2002</v>
      </c>
      <c r="G1153" s="66" t="s">
        <v>7</v>
      </c>
      <c r="H1153" s="395" t="s">
        <v>689</v>
      </c>
      <c r="I1153" s="395" t="s">
        <v>598</v>
      </c>
      <c r="J1153" s="395" t="s">
        <v>592</v>
      </c>
      <c r="K1153" s="243">
        <v>1</v>
      </c>
      <c r="L1153" s="243" t="s">
        <v>74</v>
      </c>
      <c r="M1153" s="243" t="s">
        <v>74</v>
      </c>
      <c r="N1153" s="243">
        <v>760</v>
      </c>
      <c r="O1153" s="249">
        <v>2</v>
      </c>
      <c r="P1153" s="249">
        <v>40</v>
      </c>
      <c r="Q1153" s="249">
        <v>840</v>
      </c>
      <c r="R1153" s="410">
        <f t="shared" si="25"/>
        <v>1600</v>
      </c>
      <c r="S1153" s="462">
        <v>1027</v>
      </c>
      <c r="T1153" s="387">
        <v>1134</v>
      </c>
    </row>
    <row r="1154" spans="1:20" x14ac:dyDescent="0.25">
      <c r="A1154" s="387">
        <v>1135</v>
      </c>
      <c r="B1154" s="122"/>
      <c r="C1154" s="122"/>
      <c r="D1154" s="83" t="s">
        <v>2077</v>
      </c>
      <c r="E1154" s="426" t="s">
        <v>743</v>
      </c>
      <c r="F1154" s="395">
        <v>2003</v>
      </c>
      <c r="G1154" s="66" t="s">
        <v>7</v>
      </c>
      <c r="H1154" s="395" t="s">
        <v>1700</v>
      </c>
      <c r="I1154" s="395" t="s">
        <v>605</v>
      </c>
      <c r="J1154" s="395" t="s">
        <v>592</v>
      </c>
      <c r="K1154" s="243">
        <v>1</v>
      </c>
      <c r="L1154" s="243" t="s">
        <v>74</v>
      </c>
      <c r="M1154" s="243">
        <v>41</v>
      </c>
      <c r="N1154" s="243">
        <v>756</v>
      </c>
      <c r="O1154" s="249">
        <v>2</v>
      </c>
      <c r="P1154" s="249">
        <v>39</v>
      </c>
      <c r="Q1154" s="249">
        <v>844</v>
      </c>
      <c r="R1154" s="410">
        <f t="shared" si="25"/>
        <v>1600</v>
      </c>
      <c r="S1154" s="462">
        <v>1027</v>
      </c>
      <c r="T1154" s="387">
        <v>1135</v>
      </c>
    </row>
    <row r="1155" spans="1:20" x14ac:dyDescent="0.25">
      <c r="A1155" s="387">
        <v>1136</v>
      </c>
      <c r="B1155" s="122"/>
      <c r="C1155" s="122"/>
      <c r="D1155" s="83" t="s">
        <v>851</v>
      </c>
      <c r="E1155" s="426" t="s">
        <v>651</v>
      </c>
      <c r="F1155" s="395">
        <v>2003</v>
      </c>
      <c r="G1155" s="66" t="s">
        <v>7</v>
      </c>
      <c r="H1155" s="395" t="s">
        <v>1700</v>
      </c>
      <c r="I1155" s="395" t="s">
        <v>605</v>
      </c>
      <c r="J1155" s="395" t="s">
        <v>592</v>
      </c>
      <c r="K1155" s="243">
        <v>0</v>
      </c>
      <c r="L1155" s="243">
        <v>56</v>
      </c>
      <c r="M1155" s="243">
        <v>57</v>
      </c>
      <c r="N1155" s="243">
        <v>804</v>
      </c>
      <c r="O1155" s="249">
        <v>2</v>
      </c>
      <c r="P1155" s="249">
        <v>52</v>
      </c>
      <c r="Q1155" s="249">
        <v>792</v>
      </c>
      <c r="R1155" s="410">
        <f t="shared" si="25"/>
        <v>1596</v>
      </c>
      <c r="S1155" s="462">
        <v>1032</v>
      </c>
      <c r="T1155" s="387">
        <v>1136</v>
      </c>
    </row>
    <row r="1156" spans="1:20" x14ac:dyDescent="0.25">
      <c r="A1156" s="387">
        <v>1137</v>
      </c>
      <c r="B1156" s="122"/>
      <c r="C1156" s="122"/>
      <c r="D1156" s="83" t="s">
        <v>140</v>
      </c>
      <c r="E1156" s="426" t="s">
        <v>2078</v>
      </c>
      <c r="F1156" s="395">
        <v>2002</v>
      </c>
      <c r="G1156" s="66" t="s">
        <v>7</v>
      </c>
      <c r="H1156" s="395" t="s">
        <v>1444</v>
      </c>
      <c r="I1156" s="395" t="s">
        <v>591</v>
      </c>
      <c r="J1156" s="395" t="s">
        <v>592</v>
      </c>
      <c r="K1156" s="243">
        <v>1</v>
      </c>
      <c r="L1156" s="243" t="s">
        <v>74</v>
      </c>
      <c r="M1156" s="243">
        <v>16</v>
      </c>
      <c r="N1156" s="243">
        <v>760</v>
      </c>
      <c r="O1156" s="249">
        <v>2</v>
      </c>
      <c r="P1156" s="249">
        <v>42</v>
      </c>
      <c r="Q1156" s="249">
        <v>832</v>
      </c>
      <c r="R1156" s="410">
        <f t="shared" si="25"/>
        <v>1592</v>
      </c>
      <c r="S1156" s="462">
        <v>1033</v>
      </c>
      <c r="T1156" s="387">
        <v>1137</v>
      </c>
    </row>
    <row r="1157" spans="1:20" x14ac:dyDescent="0.25">
      <c r="A1157" s="387">
        <v>1138</v>
      </c>
      <c r="B1157" s="122"/>
      <c r="C1157" s="122"/>
      <c r="D1157" s="82" t="s">
        <v>80</v>
      </c>
      <c r="E1157" s="82" t="s">
        <v>91</v>
      </c>
      <c r="F1157" s="67">
        <v>2003</v>
      </c>
      <c r="G1157" s="67" t="s">
        <v>52</v>
      </c>
      <c r="H1157" s="68" t="s">
        <v>98</v>
      </c>
      <c r="I1157" s="67" t="s">
        <v>2237</v>
      </c>
      <c r="J1157" s="66" t="s">
        <v>55</v>
      </c>
      <c r="K1157" s="243" t="s">
        <v>13</v>
      </c>
      <c r="L1157" s="243" t="s">
        <v>72</v>
      </c>
      <c r="M1157" s="243" t="s">
        <v>57</v>
      </c>
      <c r="N1157" s="168">
        <v>616</v>
      </c>
      <c r="O1157" s="249" t="s">
        <v>110</v>
      </c>
      <c r="P1157" s="249" t="s">
        <v>112</v>
      </c>
      <c r="Q1157" s="215">
        <v>972</v>
      </c>
      <c r="R1157" s="373">
        <f t="shared" si="25"/>
        <v>1588</v>
      </c>
      <c r="S1157" s="476">
        <v>10</v>
      </c>
      <c r="T1157" s="387">
        <v>1138</v>
      </c>
    </row>
    <row r="1158" spans="1:20" x14ac:dyDescent="0.25">
      <c r="A1158" s="387">
        <v>1139</v>
      </c>
      <c r="B1158" s="122"/>
      <c r="C1158" s="122"/>
      <c r="D1158" s="82" t="s">
        <v>82</v>
      </c>
      <c r="E1158" s="82" t="s">
        <v>63</v>
      </c>
      <c r="F1158" s="67">
        <v>2003</v>
      </c>
      <c r="G1158" s="67" t="s">
        <v>52</v>
      </c>
      <c r="H1158" s="68" t="s">
        <v>99</v>
      </c>
      <c r="I1158" s="67" t="s">
        <v>2237</v>
      </c>
      <c r="J1158" s="66" t="s">
        <v>55</v>
      </c>
      <c r="K1158" s="243" t="s">
        <v>13</v>
      </c>
      <c r="L1158" s="243" t="s">
        <v>108</v>
      </c>
      <c r="M1158" s="243" t="s">
        <v>116</v>
      </c>
      <c r="N1158" s="167">
        <v>724</v>
      </c>
      <c r="O1158" s="249" t="s">
        <v>110</v>
      </c>
      <c r="P1158" s="249" t="s">
        <v>113</v>
      </c>
      <c r="Q1158" s="216">
        <v>864</v>
      </c>
      <c r="R1158" s="373">
        <f t="shared" si="25"/>
        <v>1588</v>
      </c>
      <c r="S1158" s="476">
        <v>11</v>
      </c>
      <c r="T1158" s="387">
        <v>1139</v>
      </c>
    </row>
    <row r="1159" spans="1:20" x14ac:dyDescent="0.25">
      <c r="A1159" s="387">
        <v>1140</v>
      </c>
      <c r="B1159" s="122"/>
      <c r="C1159" s="122"/>
      <c r="D1159" s="104" t="s">
        <v>86</v>
      </c>
      <c r="E1159" s="121" t="s">
        <v>63</v>
      </c>
      <c r="F1159" s="122">
        <v>2003</v>
      </c>
      <c r="G1159" s="67" t="s">
        <v>52</v>
      </c>
      <c r="H1159" s="106" t="s">
        <v>99</v>
      </c>
      <c r="I1159" s="67" t="s">
        <v>2237</v>
      </c>
      <c r="J1159" s="140" t="s">
        <v>190</v>
      </c>
      <c r="K1159" s="243" t="s">
        <v>105</v>
      </c>
      <c r="L1159" s="243" t="s">
        <v>78</v>
      </c>
      <c r="M1159" s="243" t="s">
        <v>145</v>
      </c>
      <c r="N1159" s="168">
        <v>812</v>
      </c>
      <c r="O1159" s="249" t="s">
        <v>110</v>
      </c>
      <c r="P1159" s="249" t="s">
        <v>67</v>
      </c>
      <c r="Q1159" s="215">
        <v>776</v>
      </c>
      <c r="R1159" s="373">
        <f t="shared" si="25"/>
        <v>1588</v>
      </c>
      <c r="S1159" s="476">
        <v>12</v>
      </c>
      <c r="T1159" s="387">
        <v>1140</v>
      </c>
    </row>
    <row r="1160" spans="1:20" x14ac:dyDescent="0.25">
      <c r="A1160" s="387">
        <v>1141</v>
      </c>
      <c r="B1160" s="122"/>
      <c r="C1160" s="122"/>
      <c r="D1160" s="83" t="s">
        <v>1755</v>
      </c>
      <c r="E1160" s="426" t="s">
        <v>1839</v>
      </c>
      <c r="F1160" s="395">
        <v>2003</v>
      </c>
      <c r="G1160" s="66" t="s">
        <v>7</v>
      </c>
      <c r="H1160" s="395" t="s">
        <v>1444</v>
      </c>
      <c r="I1160" s="395" t="s">
        <v>591</v>
      </c>
      <c r="J1160" s="395" t="s">
        <v>592</v>
      </c>
      <c r="K1160" s="243">
        <v>0</v>
      </c>
      <c r="L1160" s="243">
        <v>58</v>
      </c>
      <c r="M1160" s="243">
        <v>54</v>
      </c>
      <c r="N1160" s="243">
        <v>780</v>
      </c>
      <c r="O1160" s="249">
        <v>2</v>
      </c>
      <c r="P1160" s="249">
        <v>48</v>
      </c>
      <c r="Q1160" s="249">
        <v>808</v>
      </c>
      <c r="R1160" s="410">
        <f t="shared" si="25"/>
        <v>1588</v>
      </c>
      <c r="S1160" s="462">
        <v>1034</v>
      </c>
      <c r="T1160" s="387">
        <v>1141</v>
      </c>
    </row>
    <row r="1161" spans="1:20" x14ac:dyDescent="0.25">
      <c r="A1161" s="387">
        <v>1142</v>
      </c>
      <c r="B1161" s="122"/>
      <c r="C1161" s="122"/>
      <c r="D1161" s="83" t="s">
        <v>1415</v>
      </c>
      <c r="E1161" s="426" t="s">
        <v>2079</v>
      </c>
      <c r="F1161" s="395">
        <v>2002</v>
      </c>
      <c r="G1161" s="66" t="s">
        <v>7</v>
      </c>
      <c r="H1161" s="395" t="s">
        <v>1444</v>
      </c>
      <c r="I1161" s="395" t="s">
        <v>591</v>
      </c>
      <c r="J1161" s="395" t="s">
        <v>592</v>
      </c>
      <c r="K1161" s="243">
        <v>1</v>
      </c>
      <c r="L1161" s="243" t="s">
        <v>108</v>
      </c>
      <c r="M1161" s="243">
        <v>84</v>
      </c>
      <c r="N1161" s="243">
        <v>716</v>
      </c>
      <c r="O1161" s="249">
        <v>2</v>
      </c>
      <c r="P1161" s="249">
        <v>32</v>
      </c>
      <c r="Q1161" s="249">
        <v>872</v>
      </c>
      <c r="R1161" s="410">
        <f t="shared" si="25"/>
        <v>1588</v>
      </c>
      <c r="S1161" s="462">
        <v>1034</v>
      </c>
      <c r="T1161" s="387">
        <v>1142</v>
      </c>
    </row>
    <row r="1162" spans="1:20" x14ac:dyDescent="0.25">
      <c r="A1162" s="387">
        <v>1143</v>
      </c>
      <c r="B1162" s="122"/>
      <c r="C1162" s="122"/>
      <c r="D1162" s="83" t="s">
        <v>2080</v>
      </c>
      <c r="E1162" s="426" t="s">
        <v>2081</v>
      </c>
      <c r="F1162" s="395">
        <v>2002</v>
      </c>
      <c r="G1162" s="66" t="s">
        <v>7</v>
      </c>
      <c r="H1162" s="395" t="s">
        <v>689</v>
      </c>
      <c r="I1162" s="395" t="s">
        <v>598</v>
      </c>
      <c r="J1162" s="395" t="s">
        <v>592</v>
      </c>
      <c r="K1162" s="243">
        <v>1</v>
      </c>
      <c r="L1162" s="243">
        <v>15</v>
      </c>
      <c r="M1162" s="243" t="s">
        <v>74</v>
      </c>
      <c r="N1162" s="243">
        <v>580</v>
      </c>
      <c r="O1162" s="249">
        <v>1</v>
      </c>
      <c r="P1162" s="249">
        <v>59</v>
      </c>
      <c r="Q1162" s="249">
        <v>1004</v>
      </c>
      <c r="R1162" s="410">
        <f t="shared" si="25"/>
        <v>1584</v>
      </c>
      <c r="S1162" s="462">
        <v>1036</v>
      </c>
      <c r="T1162" s="387">
        <v>1143</v>
      </c>
    </row>
    <row r="1163" spans="1:20" x14ac:dyDescent="0.25">
      <c r="A1163" s="387">
        <v>1144</v>
      </c>
      <c r="B1163" s="122"/>
      <c r="C1163" s="122"/>
      <c r="D1163" s="83" t="s">
        <v>1415</v>
      </c>
      <c r="E1163" s="426" t="s">
        <v>2082</v>
      </c>
      <c r="F1163" s="395">
        <v>2003</v>
      </c>
      <c r="G1163" s="66" t="s">
        <v>7</v>
      </c>
      <c r="H1163" s="395" t="s">
        <v>1341</v>
      </c>
      <c r="I1163" s="395" t="s">
        <v>598</v>
      </c>
      <c r="J1163" s="395" t="s">
        <v>592</v>
      </c>
      <c r="K1163" s="243">
        <v>1</v>
      </c>
      <c r="L1163" s="243" t="s">
        <v>116</v>
      </c>
      <c r="M1163" s="243" t="s">
        <v>74</v>
      </c>
      <c r="N1163" s="243">
        <v>700</v>
      </c>
      <c r="O1163" s="249">
        <v>2</v>
      </c>
      <c r="P1163" s="249">
        <v>29</v>
      </c>
      <c r="Q1163" s="249">
        <v>884</v>
      </c>
      <c r="R1163" s="410">
        <f t="shared" si="25"/>
        <v>1584</v>
      </c>
      <c r="S1163" s="462">
        <v>1036</v>
      </c>
      <c r="T1163" s="387">
        <v>1144</v>
      </c>
    </row>
    <row r="1164" spans="1:20" x14ac:dyDescent="0.25">
      <c r="A1164" s="387">
        <v>1145</v>
      </c>
      <c r="B1164" s="122"/>
      <c r="C1164" s="122"/>
      <c r="D1164" s="83" t="s">
        <v>1086</v>
      </c>
      <c r="E1164" s="426" t="s">
        <v>941</v>
      </c>
      <c r="F1164" s="395">
        <v>2003</v>
      </c>
      <c r="G1164" s="66" t="s">
        <v>7</v>
      </c>
      <c r="H1164" s="395" t="s">
        <v>1444</v>
      </c>
      <c r="I1164" s="395" t="s">
        <v>591</v>
      </c>
      <c r="J1164" s="395" t="s">
        <v>592</v>
      </c>
      <c r="K1164" s="243">
        <v>0</v>
      </c>
      <c r="L1164" s="243">
        <v>53</v>
      </c>
      <c r="M1164" s="243">
        <v>55</v>
      </c>
      <c r="N1164" s="243">
        <v>840</v>
      </c>
      <c r="O1164" s="249">
        <v>3</v>
      </c>
      <c r="P1164" s="249" t="s">
        <v>138</v>
      </c>
      <c r="Q1164" s="249">
        <v>744</v>
      </c>
      <c r="R1164" s="410">
        <f t="shared" si="25"/>
        <v>1584</v>
      </c>
      <c r="S1164" s="462">
        <v>1036</v>
      </c>
      <c r="T1164" s="387">
        <v>1145</v>
      </c>
    </row>
    <row r="1165" spans="1:20" x14ac:dyDescent="0.25">
      <c r="A1165" s="387">
        <v>1146</v>
      </c>
      <c r="B1165" s="122"/>
      <c r="C1165" s="122"/>
      <c r="D1165" s="83" t="s">
        <v>140</v>
      </c>
      <c r="E1165" s="426" t="s">
        <v>2083</v>
      </c>
      <c r="F1165" s="395">
        <v>2003</v>
      </c>
      <c r="G1165" s="66" t="s">
        <v>7</v>
      </c>
      <c r="H1165" s="395" t="s">
        <v>1444</v>
      </c>
      <c r="I1165" s="395" t="s">
        <v>591</v>
      </c>
      <c r="J1165" s="395" t="s">
        <v>592</v>
      </c>
      <c r="K1165" s="243">
        <v>1</v>
      </c>
      <c r="L1165" s="243" t="s">
        <v>112</v>
      </c>
      <c r="M1165" s="243">
        <v>13</v>
      </c>
      <c r="N1165" s="243">
        <v>676</v>
      </c>
      <c r="O1165" s="249">
        <v>2</v>
      </c>
      <c r="P1165" s="249">
        <v>23</v>
      </c>
      <c r="Q1165" s="249">
        <v>908</v>
      </c>
      <c r="R1165" s="410">
        <f t="shared" si="25"/>
        <v>1584</v>
      </c>
      <c r="S1165" s="462">
        <v>1036</v>
      </c>
      <c r="T1165" s="387">
        <v>1146</v>
      </c>
    </row>
    <row r="1166" spans="1:20" x14ac:dyDescent="0.25">
      <c r="A1166" s="387">
        <v>1147</v>
      </c>
      <c r="B1166" s="122"/>
      <c r="C1166" s="122"/>
      <c r="D1166" s="83" t="s">
        <v>1145</v>
      </c>
      <c r="E1166" s="426" t="s">
        <v>2084</v>
      </c>
      <c r="F1166" s="395">
        <v>2003</v>
      </c>
      <c r="G1166" s="66" t="s">
        <v>7</v>
      </c>
      <c r="H1166" s="395" t="s">
        <v>2085</v>
      </c>
      <c r="I1166" s="395" t="s">
        <v>605</v>
      </c>
      <c r="J1166" s="395" t="s">
        <v>592</v>
      </c>
      <c r="K1166" s="243">
        <v>1</v>
      </c>
      <c r="L1166" s="243" t="s">
        <v>125</v>
      </c>
      <c r="M1166" s="243" t="s">
        <v>74</v>
      </c>
      <c r="N1166" s="243">
        <v>652</v>
      </c>
      <c r="O1166" s="249">
        <v>2</v>
      </c>
      <c r="P1166" s="249">
        <v>17</v>
      </c>
      <c r="Q1166" s="249">
        <v>932</v>
      </c>
      <c r="R1166" s="410">
        <f t="shared" si="25"/>
        <v>1584</v>
      </c>
      <c r="S1166" s="462">
        <v>1036</v>
      </c>
      <c r="T1166" s="387">
        <v>1147</v>
      </c>
    </row>
    <row r="1167" spans="1:20" x14ac:dyDescent="0.25">
      <c r="A1167" s="387">
        <v>1148</v>
      </c>
      <c r="B1167" s="122"/>
      <c r="C1167" s="122"/>
      <c r="D1167" s="82" t="s">
        <v>81</v>
      </c>
      <c r="E1167" s="82" t="s">
        <v>50</v>
      </c>
      <c r="F1167" s="67">
        <v>2003</v>
      </c>
      <c r="G1167" s="67" t="s">
        <v>52</v>
      </c>
      <c r="H1167" s="68" t="s">
        <v>53</v>
      </c>
      <c r="I1167" s="67" t="s">
        <v>2237</v>
      </c>
      <c r="J1167" s="66" t="s">
        <v>55</v>
      </c>
      <c r="K1167" s="243" t="s">
        <v>13</v>
      </c>
      <c r="L1167" s="243" t="s">
        <v>107</v>
      </c>
      <c r="M1167" s="243" t="s">
        <v>12</v>
      </c>
      <c r="N1167" s="168">
        <v>628</v>
      </c>
      <c r="O1167" s="249" t="s">
        <v>110</v>
      </c>
      <c r="P1167" s="249" t="s">
        <v>72</v>
      </c>
      <c r="Q1167" s="215">
        <v>952</v>
      </c>
      <c r="R1167" s="373">
        <f t="shared" si="25"/>
        <v>1580</v>
      </c>
      <c r="S1167" s="476">
        <v>13</v>
      </c>
      <c r="T1167" s="387">
        <v>1148</v>
      </c>
    </row>
    <row r="1168" spans="1:20" x14ac:dyDescent="0.25">
      <c r="A1168" s="387">
        <v>1149</v>
      </c>
      <c r="B1168" s="122"/>
      <c r="C1168" s="122"/>
      <c r="D1168" s="83" t="s">
        <v>2086</v>
      </c>
      <c r="E1168" s="426" t="s">
        <v>2087</v>
      </c>
      <c r="F1168" s="395">
        <v>2003</v>
      </c>
      <c r="G1168" s="66" t="s">
        <v>7</v>
      </c>
      <c r="H1168" s="395" t="s">
        <v>1458</v>
      </c>
      <c r="I1168" s="395" t="s">
        <v>591</v>
      </c>
      <c r="J1168" s="395" t="s">
        <v>592</v>
      </c>
      <c r="K1168" s="243">
        <v>1</v>
      </c>
      <c r="L1168" s="243" t="s">
        <v>14</v>
      </c>
      <c r="M1168" s="243" t="s">
        <v>74</v>
      </c>
      <c r="N1168" s="243">
        <v>748</v>
      </c>
      <c r="O1168" s="249">
        <v>2</v>
      </c>
      <c r="P1168" s="249">
        <v>42</v>
      </c>
      <c r="Q1168" s="249">
        <v>832</v>
      </c>
      <c r="R1168" s="410">
        <f t="shared" si="25"/>
        <v>1580</v>
      </c>
      <c r="S1168" s="462">
        <v>1041</v>
      </c>
      <c r="T1168" s="387">
        <v>1149</v>
      </c>
    </row>
    <row r="1169" spans="1:20" x14ac:dyDescent="0.25">
      <c r="A1169" s="387">
        <v>1150</v>
      </c>
      <c r="B1169" s="122"/>
      <c r="C1169" s="122"/>
      <c r="D1169" s="83" t="s">
        <v>1006</v>
      </c>
      <c r="E1169" s="426" t="s">
        <v>714</v>
      </c>
      <c r="F1169" s="395">
        <v>2002</v>
      </c>
      <c r="G1169" s="66" t="s">
        <v>7</v>
      </c>
      <c r="H1169" s="395" t="s">
        <v>2088</v>
      </c>
      <c r="I1169" s="395" t="s">
        <v>591</v>
      </c>
      <c r="J1169" s="395" t="s">
        <v>592</v>
      </c>
      <c r="K1169" s="243">
        <v>1</v>
      </c>
      <c r="L1169" s="243" t="s">
        <v>116</v>
      </c>
      <c r="M1169" s="243" t="s">
        <v>74</v>
      </c>
      <c r="N1169" s="243">
        <v>700</v>
      </c>
      <c r="O1169" s="249">
        <v>2</v>
      </c>
      <c r="P1169" s="249">
        <v>30</v>
      </c>
      <c r="Q1169" s="249">
        <v>880</v>
      </c>
      <c r="R1169" s="410">
        <f t="shared" si="25"/>
        <v>1580</v>
      </c>
      <c r="S1169" s="462">
        <v>1041</v>
      </c>
      <c r="T1169" s="387">
        <v>1150</v>
      </c>
    </row>
    <row r="1170" spans="1:20" x14ac:dyDescent="0.25">
      <c r="A1170" s="387">
        <v>1151</v>
      </c>
      <c r="B1170" s="122"/>
      <c r="C1170" s="122"/>
      <c r="D1170" s="83" t="s">
        <v>2089</v>
      </c>
      <c r="E1170" s="426" t="s">
        <v>2090</v>
      </c>
      <c r="F1170" s="395">
        <v>2003</v>
      </c>
      <c r="G1170" s="66" t="s">
        <v>7</v>
      </c>
      <c r="H1170" s="395" t="s">
        <v>1292</v>
      </c>
      <c r="I1170" s="395" t="s">
        <v>591</v>
      </c>
      <c r="J1170" s="395" t="s">
        <v>592</v>
      </c>
      <c r="K1170" s="243">
        <v>1</v>
      </c>
      <c r="L1170" s="243">
        <v>22</v>
      </c>
      <c r="M1170" s="243" t="s">
        <v>74</v>
      </c>
      <c r="N1170" s="243">
        <v>496</v>
      </c>
      <c r="O1170" s="249">
        <v>1</v>
      </c>
      <c r="P1170" s="249">
        <v>39</v>
      </c>
      <c r="Q1170" s="249">
        <v>1084</v>
      </c>
      <c r="R1170" s="410">
        <f t="shared" si="25"/>
        <v>1580</v>
      </c>
      <c r="S1170" s="462">
        <v>1041</v>
      </c>
      <c r="T1170" s="387">
        <v>1151</v>
      </c>
    </row>
    <row r="1171" spans="1:20" x14ac:dyDescent="0.25">
      <c r="A1171" s="387">
        <v>1152</v>
      </c>
      <c r="B1171" s="122"/>
      <c r="C1171" s="122"/>
      <c r="D1171" s="83" t="s">
        <v>1147</v>
      </c>
      <c r="E1171" s="426" t="s">
        <v>1484</v>
      </c>
      <c r="F1171" s="395">
        <v>2002</v>
      </c>
      <c r="G1171" s="66" t="s">
        <v>7</v>
      </c>
      <c r="H1171" s="395" t="s">
        <v>1266</v>
      </c>
      <c r="I1171" s="395" t="s">
        <v>605</v>
      </c>
      <c r="J1171" s="395" t="s">
        <v>592</v>
      </c>
      <c r="K1171" s="243">
        <v>1</v>
      </c>
      <c r="L1171" s="243" t="s">
        <v>62</v>
      </c>
      <c r="M1171" s="243">
        <v>19</v>
      </c>
      <c r="N1171" s="243">
        <v>736</v>
      </c>
      <c r="O1171" s="249">
        <v>2</v>
      </c>
      <c r="P1171" s="249">
        <v>40</v>
      </c>
      <c r="Q1171" s="249">
        <v>840</v>
      </c>
      <c r="R1171" s="410">
        <f t="shared" si="25"/>
        <v>1576</v>
      </c>
      <c r="S1171" s="462">
        <v>1044</v>
      </c>
      <c r="T1171" s="387">
        <v>1152</v>
      </c>
    </row>
    <row r="1172" spans="1:20" x14ac:dyDescent="0.25">
      <c r="A1172" s="387">
        <v>1153</v>
      </c>
      <c r="B1172" s="122"/>
      <c r="C1172" s="122"/>
      <c r="D1172" s="439" t="s">
        <v>583</v>
      </c>
      <c r="E1172" s="439"/>
      <c r="F1172" s="67">
        <v>2003</v>
      </c>
      <c r="G1172" s="67" t="s">
        <v>476</v>
      </c>
      <c r="H1172" s="413" t="s">
        <v>483</v>
      </c>
      <c r="I1172" s="83" t="s">
        <v>478</v>
      </c>
      <c r="J1172" s="66" t="s">
        <v>479</v>
      </c>
      <c r="K1172" s="244" t="s">
        <v>13</v>
      </c>
      <c r="L1172" s="244" t="s">
        <v>107</v>
      </c>
      <c r="M1172" s="244" t="s">
        <v>107</v>
      </c>
      <c r="N1172" s="370">
        <v>628</v>
      </c>
      <c r="O1172" s="250" t="s">
        <v>110</v>
      </c>
      <c r="P1172" s="250" t="s">
        <v>109</v>
      </c>
      <c r="Q1172" s="371">
        <v>944</v>
      </c>
      <c r="R1172" s="373">
        <f t="shared" si="25"/>
        <v>1572</v>
      </c>
      <c r="S1172" s="409">
        <v>74</v>
      </c>
      <c r="T1172" s="387">
        <v>1153</v>
      </c>
    </row>
    <row r="1173" spans="1:20" x14ac:dyDescent="0.25">
      <c r="A1173" s="387">
        <v>1154</v>
      </c>
      <c r="B1173" s="122"/>
      <c r="C1173" s="122"/>
      <c r="D1173" s="83" t="s">
        <v>1196</v>
      </c>
      <c r="E1173" s="426" t="s">
        <v>2091</v>
      </c>
      <c r="F1173" s="395">
        <v>2003</v>
      </c>
      <c r="G1173" s="66" t="s">
        <v>7</v>
      </c>
      <c r="H1173" s="395" t="s">
        <v>2088</v>
      </c>
      <c r="I1173" s="395" t="s">
        <v>591</v>
      </c>
      <c r="J1173" s="395" t="s">
        <v>592</v>
      </c>
      <c r="K1173" s="243">
        <v>1</v>
      </c>
      <c r="L1173" s="243" t="s">
        <v>116</v>
      </c>
      <c r="M1173" s="243" t="s">
        <v>74</v>
      </c>
      <c r="N1173" s="243">
        <v>700</v>
      </c>
      <c r="O1173" s="249">
        <v>2</v>
      </c>
      <c r="P1173" s="249">
        <v>32</v>
      </c>
      <c r="Q1173" s="249">
        <v>872</v>
      </c>
      <c r="R1173" s="410">
        <f t="shared" si="25"/>
        <v>1572</v>
      </c>
      <c r="S1173" s="462">
        <v>1045</v>
      </c>
      <c r="T1173" s="387">
        <v>1154</v>
      </c>
    </row>
    <row r="1174" spans="1:20" x14ac:dyDescent="0.25">
      <c r="A1174" s="387">
        <v>1155</v>
      </c>
      <c r="B1174" s="122"/>
      <c r="C1174" s="122"/>
      <c r="D1174" s="83" t="s">
        <v>2092</v>
      </c>
      <c r="E1174" s="426" t="s">
        <v>2093</v>
      </c>
      <c r="F1174" s="395">
        <v>2002</v>
      </c>
      <c r="G1174" s="66" t="s">
        <v>7</v>
      </c>
      <c r="H1174" s="395" t="s">
        <v>1444</v>
      </c>
      <c r="I1174" s="395" t="s">
        <v>591</v>
      </c>
      <c r="J1174" s="395" t="s">
        <v>592</v>
      </c>
      <c r="K1174" s="243">
        <v>1</v>
      </c>
      <c r="L1174" s="243" t="s">
        <v>136</v>
      </c>
      <c r="M1174" s="243">
        <v>62</v>
      </c>
      <c r="N1174" s="243">
        <v>660</v>
      </c>
      <c r="O1174" s="249">
        <v>2</v>
      </c>
      <c r="P1174" s="249">
        <v>23</v>
      </c>
      <c r="Q1174" s="249">
        <v>908</v>
      </c>
      <c r="R1174" s="410">
        <f t="shared" si="25"/>
        <v>1568</v>
      </c>
      <c r="S1174" s="462">
        <v>1046</v>
      </c>
      <c r="T1174" s="387">
        <v>1155</v>
      </c>
    </row>
    <row r="1175" spans="1:20" x14ac:dyDescent="0.25">
      <c r="A1175" s="387">
        <v>1156</v>
      </c>
      <c r="B1175" s="122"/>
      <c r="C1175" s="122"/>
      <c r="D1175" s="83" t="s">
        <v>891</v>
      </c>
      <c r="E1175" s="426" t="s">
        <v>1646</v>
      </c>
      <c r="F1175" s="395">
        <v>2002</v>
      </c>
      <c r="G1175" s="66" t="s">
        <v>7</v>
      </c>
      <c r="H1175" s="395" t="s">
        <v>1637</v>
      </c>
      <c r="I1175" s="395" t="s">
        <v>591</v>
      </c>
      <c r="J1175" s="395" t="s">
        <v>592</v>
      </c>
      <c r="K1175" s="243">
        <v>1</v>
      </c>
      <c r="L1175" s="243" t="s">
        <v>62</v>
      </c>
      <c r="M1175" s="243" t="s">
        <v>74</v>
      </c>
      <c r="N1175" s="243">
        <v>736</v>
      </c>
      <c r="O1175" s="249">
        <v>2</v>
      </c>
      <c r="P1175" s="249">
        <v>42</v>
      </c>
      <c r="Q1175" s="249">
        <v>832</v>
      </c>
      <c r="R1175" s="410">
        <f t="shared" si="25"/>
        <v>1568</v>
      </c>
      <c r="S1175" s="462">
        <v>1046</v>
      </c>
      <c r="T1175" s="387">
        <v>1156</v>
      </c>
    </row>
    <row r="1176" spans="1:20" x14ac:dyDescent="0.25">
      <c r="A1176" s="387">
        <v>1157</v>
      </c>
      <c r="B1176" s="122"/>
      <c r="C1176" s="122"/>
      <c r="D1176" s="83" t="s">
        <v>2094</v>
      </c>
      <c r="E1176" s="426" t="s">
        <v>2095</v>
      </c>
      <c r="F1176" s="395">
        <v>2002</v>
      </c>
      <c r="G1176" s="66" t="s">
        <v>7</v>
      </c>
      <c r="H1176" s="395" t="s">
        <v>1126</v>
      </c>
      <c r="I1176" s="395" t="s">
        <v>591</v>
      </c>
      <c r="J1176" s="395" t="s">
        <v>592</v>
      </c>
      <c r="K1176" s="243">
        <v>1</v>
      </c>
      <c r="L1176" s="243" t="s">
        <v>136</v>
      </c>
      <c r="M1176" s="243" t="s">
        <v>112</v>
      </c>
      <c r="N1176" s="243">
        <v>664</v>
      </c>
      <c r="O1176" s="249">
        <v>2</v>
      </c>
      <c r="P1176" s="249">
        <v>25</v>
      </c>
      <c r="Q1176" s="249">
        <v>900</v>
      </c>
      <c r="R1176" s="410">
        <f t="shared" si="25"/>
        <v>1564</v>
      </c>
      <c r="S1176" s="462">
        <v>1048</v>
      </c>
      <c r="T1176" s="387">
        <v>1157</v>
      </c>
    </row>
    <row r="1177" spans="1:20" x14ac:dyDescent="0.25">
      <c r="A1177" s="387">
        <v>1158</v>
      </c>
      <c r="B1177" s="122"/>
      <c r="C1177" s="122"/>
      <c r="D1177" s="83" t="s">
        <v>2096</v>
      </c>
      <c r="E1177" s="426" t="s">
        <v>2097</v>
      </c>
      <c r="F1177" s="395">
        <v>2003</v>
      </c>
      <c r="G1177" s="66" t="s">
        <v>7</v>
      </c>
      <c r="H1177" s="395" t="s">
        <v>919</v>
      </c>
      <c r="I1177" s="395" t="s">
        <v>598</v>
      </c>
      <c r="J1177" s="395" t="s">
        <v>592</v>
      </c>
      <c r="K1177" s="243">
        <v>1</v>
      </c>
      <c r="L1177" s="243">
        <v>17</v>
      </c>
      <c r="M1177" s="243" t="s">
        <v>74</v>
      </c>
      <c r="N1177" s="243">
        <v>556</v>
      </c>
      <c r="O1177" s="249">
        <v>1</v>
      </c>
      <c r="P1177" s="249">
        <v>58</v>
      </c>
      <c r="Q1177" s="249">
        <v>1008</v>
      </c>
      <c r="R1177" s="410">
        <f t="shared" si="25"/>
        <v>1564</v>
      </c>
      <c r="S1177" s="462">
        <v>1048</v>
      </c>
      <c r="T1177" s="387">
        <v>1158</v>
      </c>
    </row>
    <row r="1178" spans="1:20" x14ac:dyDescent="0.25">
      <c r="A1178" s="387">
        <v>1159</v>
      </c>
      <c r="B1178" s="122"/>
      <c r="C1178" s="122"/>
      <c r="D1178" s="83" t="s">
        <v>2098</v>
      </c>
      <c r="E1178" s="426" t="s">
        <v>2099</v>
      </c>
      <c r="F1178" s="395">
        <v>2003</v>
      </c>
      <c r="G1178" s="66" t="s">
        <v>7</v>
      </c>
      <c r="H1178" s="395" t="s">
        <v>1292</v>
      </c>
      <c r="I1178" s="395" t="s">
        <v>591</v>
      </c>
      <c r="J1178" s="395" t="s">
        <v>592</v>
      </c>
      <c r="K1178" s="243">
        <v>1</v>
      </c>
      <c r="L1178" s="243" t="s">
        <v>116</v>
      </c>
      <c r="M1178" s="243" t="s">
        <v>74</v>
      </c>
      <c r="N1178" s="243">
        <v>700</v>
      </c>
      <c r="O1178" s="249">
        <v>2</v>
      </c>
      <c r="P1178" s="249">
        <v>34</v>
      </c>
      <c r="Q1178" s="249">
        <v>864</v>
      </c>
      <c r="R1178" s="410">
        <f t="shared" si="25"/>
        <v>1564</v>
      </c>
      <c r="S1178" s="462">
        <v>1048</v>
      </c>
      <c r="T1178" s="387">
        <v>1159</v>
      </c>
    </row>
    <row r="1179" spans="1:20" x14ac:dyDescent="0.25">
      <c r="A1179" s="387">
        <v>1160</v>
      </c>
      <c r="B1179" s="122"/>
      <c r="C1179" s="122"/>
      <c r="D1179" s="83" t="s">
        <v>673</v>
      </c>
      <c r="E1179" s="426" t="s">
        <v>2100</v>
      </c>
      <c r="F1179" s="395">
        <v>2003</v>
      </c>
      <c r="G1179" s="66" t="s">
        <v>7</v>
      </c>
      <c r="H1179" s="395" t="s">
        <v>1256</v>
      </c>
      <c r="I1179" s="395" t="s">
        <v>598</v>
      </c>
      <c r="J1179" s="395" t="s">
        <v>592</v>
      </c>
      <c r="K1179" s="243">
        <v>1</v>
      </c>
      <c r="L1179" s="243">
        <v>17</v>
      </c>
      <c r="M1179" s="243" t="s">
        <v>74</v>
      </c>
      <c r="N1179" s="243">
        <v>556</v>
      </c>
      <c r="O1179" s="249">
        <v>1</v>
      </c>
      <c r="P1179" s="249">
        <v>58</v>
      </c>
      <c r="Q1179" s="249">
        <v>1008</v>
      </c>
      <c r="R1179" s="410">
        <f t="shared" si="25"/>
        <v>1564</v>
      </c>
      <c r="S1179" s="462">
        <v>1048</v>
      </c>
      <c r="T1179" s="387">
        <v>1160</v>
      </c>
    </row>
    <row r="1180" spans="1:20" x14ac:dyDescent="0.25">
      <c r="A1180" s="387">
        <v>1161</v>
      </c>
      <c r="B1180" s="122"/>
      <c r="C1180" s="122"/>
      <c r="D1180" s="83" t="s">
        <v>1155</v>
      </c>
      <c r="E1180" s="426" t="s">
        <v>2101</v>
      </c>
      <c r="F1180" s="395">
        <v>2003</v>
      </c>
      <c r="G1180" s="66" t="s">
        <v>7</v>
      </c>
      <c r="H1180" s="395" t="s">
        <v>1694</v>
      </c>
      <c r="I1180" s="395" t="s">
        <v>591</v>
      </c>
      <c r="J1180" s="395" t="s">
        <v>592</v>
      </c>
      <c r="K1180" s="243">
        <v>1</v>
      </c>
      <c r="L1180" s="243">
        <v>10</v>
      </c>
      <c r="M1180" s="243" t="s">
        <v>74</v>
      </c>
      <c r="N1180" s="243">
        <v>640</v>
      </c>
      <c r="O1180" s="249">
        <v>2</v>
      </c>
      <c r="P1180" s="249">
        <v>19</v>
      </c>
      <c r="Q1180" s="249">
        <v>924</v>
      </c>
      <c r="R1180" s="410">
        <f t="shared" si="25"/>
        <v>1564</v>
      </c>
      <c r="S1180" s="462">
        <v>1048</v>
      </c>
      <c r="T1180" s="387">
        <v>1161</v>
      </c>
    </row>
    <row r="1181" spans="1:20" x14ac:dyDescent="0.25">
      <c r="A1181" s="387">
        <v>1162</v>
      </c>
      <c r="B1181" s="122"/>
      <c r="C1181" s="122"/>
      <c r="D1181" s="83" t="s">
        <v>182</v>
      </c>
      <c r="E1181" s="426" t="s">
        <v>1914</v>
      </c>
      <c r="F1181" s="395">
        <v>2003</v>
      </c>
      <c r="G1181" s="66" t="s">
        <v>7</v>
      </c>
      <c r="H1181" s="395" t="s">
        <v>654</v>
      </c>
      <c r="I1181" s="395" t="s">
        <v>591</v>
      </c>
      <c r="J1181" s="395" t="s">
        <v>592</v>
      </c>
      <c r="K1181" s="243">
        <v>1</v>
      </c>
      <c r="L1181" s="243" t="s">
        <v>125</v>
      </c>
      <c r="M1181" s="243">
        <v>38</v>
      </c>
      <c r="N1181" s="243">
        <v>648</v>
      </c>
      <c r="O1181" s="249">
        <v>2</v>
      </c>
      <c r="P1181" s="249">
        <v>21</v>
      </c>
      <c r="Q1181" s="249">
        <v>916</v>
      </c>
      <c r="R1181" s="410">
        <f t="shared" si="25"/>
        <v>1564</v>
      </c>
      <c r="S1181" s="462">
        <v>1048</v>
      </c>
      <c r="T1181" s="387">
        <v>1162</v>
      </c>
    </row>
    <row r="1182" spans="1:20" x14ac:dyDescent="0.25">
      <c r="A1182" s="387">
        <v>1163</v>
      </c>
      <c r="B1182" s="122"/>
      <c r="C1182" s="122"/>
      <c r="D1182" s="83" t="s">
        <v>1794</v>
      </c>
      <c r="E1182" s="426" t="s">
        <v>2102</v>
      </c>
      <c r="F1182" s="395">
        <v>2002</v>
      </c>
      <c r="G1182" s="66" t="s">
        <v>7</v>
      </c>
      <c r="H1182" s="395" t="s">
        <v>1341</v>
      </c>
      <c r="I1182" s="395" t="s">
        <v>598</v>
      </c>
      <c r="J1182" s="395" t="s">
        <v>592</v>
      </c>
      <c r="K1182" s="243">
        <v>1</v>
      </c>
      <c r="L1182" s="243">
        <v>11</v>
      </c>
      <c r="M1182" s="243" t="s">
        <v>74</v>
      </c>
      <c r="N1182" s="243">
        <v>628</v>
      </c>
      <c r="O1182" s="249">
        <v>2</v>
      </c>
      <c r="P1182" s="249">
        <v>16</v>
      </c>
      <c r="Q1182" s="249">
        <v>936</v>
      </c>
      <c r="R1182" s="410">
        <f t="shared" si="25"/>
        <v>1564</v>
      </c>
      <c r="S1182" s="462">
        <v>1048</v>
      </c>
      <c r="T1182" s="387">
        <v>1163</v>
      </c>
    </row>
    <row r="1183" spans="1:20" x14ac:dyDescent="0.25">
      <c r="A1183" s="387">
        <v>1164</v>
      </c>
      <c r="B1183" s="122"/>
      <c r="C1183" s="122"/>
      <c r="D1183" s="83" t="s">
        <v>609</v>
      </c>
      <c r="E1183" s="426" t="s">
        <v>2103</v>
      </c>
      <c r="F1183" s="395">
        <v>2003</v>
      </c>
      <c r="G1183" s="66" t="s">
        <v>7</v>
      </c>
      <c r="H1183" s="395" t="s">
        <v>1694</v>
      </c>
      <c r="I1183" s="395" t="s">
        <v>591</v>
      </c>
      <c r="J1183" s="395" t="s">
        <v>592</v>
      </c>
      <c r="K1183" s="243">
        <v>1</v>
      </c>
      <c r="L1183" s="243" t="s">
        <v>62</v>
      </c>
      <c r="M1183" s="243" t="s">
        <v>74</v>
      </c>
      <c r="N1183" s="243">
        <v>736</v>
      </c>
      <c r="O1183" s="249">
        <v>2</v>
      </c>
      <c r="P1183" s="249">
        <v>44</v>
      </c>
      <c r="Q1183" s="249">
        <v>824</v>
      </c>
      <c r="R1183" s="410">
        <f t="shared" si="25"/>
        <v>1560</v>
      </c>
      <c r="S1183" s="462">
        <v>1055</v>
      </c>
      <c r="T1183" s="387">
        <v>1164</v>
      </c>
    </row>
    <row r="1184" spans="1:20" x14ac:dyDescent="0.25">
      <c r="A1184" s="387">
        <v>1165</v>
      </c>
      <c r="B1184" s="122"/>
      <c r="C1184" s="122"/>
      <c r="D1184" s="104" t="s">
        <v>194</v>
      </c>
      <c r="E1184" s="121" t="s">
        <v>198</v>
      </c>
      <c r="F1184" s="122">
        <v>2003</v>
      </c>
      <c r="G1184" s="67" t="s">
        <v>52</v>
      </c>
      <c r="H1184" s="106" t="s">
        <v>201</v>
      </c>
      <c r="I1184" s="67" t="s">
        <v>2237</v>
      </c>
      <c r="J1184" s="140" t="s">
        <v>190</v>
      </c>
      <c r="K1184" s="243" t="s">
        <v>13</v>
      </c>
      <c r="L1184" s="243" t="s">
        <v>108</v>
      </c>
      <c r="M1184" s="243" t="s">
        <v>20</v>
      </c>
      <c r="N1184" s="168">
        <v>720</v>
      </c>
      <c r="O1184" s="249" t="s">
        <v>110</v>
      </c>
      <c r="P1184" s="249" t="s">
        <v>11</v>
      </c>
      <c r="Q1184" s="215">
        <v>836</v>
      </c>
      <c r="R1184" s="373">
        <f t="shared" si="25"/>
        <v>1556</v>
      </c>
      <c r="S1184" s="476">
        <v>14</v>
      </c>
      <c r="T1184" s="387">
        <v>1165</v>
      </c>
    </row>
    <row r="1185" spans="1:20" x14ac:dyDescent="0.25">
      <c r="A1185" s="387">
        <v>1166</v>
      </c>
      <c r="B1185" s="122"/>
      <c r="C1185" s="122"/>
      <c r="D1185" s="104" t="s">
        <v>195</v>
      </c>
      <c r="E1185" s="121" t="s">
        <v>50</v>
      </c>
      <c r="F1185" s="122">
        <v>2003</v>
      </c>
      <c r="G1185" s="67" t="s">
        <v>52</v>
      </c>
      <c r="H1185" s="106" t="s">
        <v>202</v>
      </c>
      <c r="I1185" s="67" t="s">
        <v>2237</v>
      </c>
      <c r="J1185" s="140" t="s">
        <v>190</v>
      </c>
      <c r="K1185" s="243" t="s">
        <v>13</v>
      </c>
      <c r="L1185" s="243" t="s">
        <v>14</v>
      </c>
      <c r="M1185" s="243" t="s">
        <v>115</v>
      </c>
      <c r="N1185" s="168">
        <v>740</v>
      </c>
      <c r="O1185" s="249" t="s">
        <v>110</v>
      </c>
      <c r="P1185" s="249" t="s">
        <v>179</v>
      </c>
      <c r="Q1185" s="215">
        <v>816</v>
      </c>
      <c r="R1185" s="373">
        <f t="shared" si="25"/>
        <v>1556</v>
      </c>
      <c r="S1185" s="476">
        <v>15</v>
      </c>
      <c r="T1185" s="387">
        <v>1166</v>
      </c>
    </row>
    <row r="1186" spans="1:20" x14ac:dyDescent="0.25">
      <c r="A1186" s="387">
        <v>1167</v>
      </c>
      <c r="B1186" s="122"/>
      <c r="C1186" s="122"/>
      <c r="D1186" s="321" t="s">
        <v>402</v>
      </c>
      <c r="E1186" s="318" t="s">
        <v>403</v>
      </c>
      <c r="F1186" s="139">
        <v>2002</v>
      </c>
      <c r="G1186" s="307" t="s">
        <v>347</v>
      </c>
      <c r="H1186" s="412" t="s">
        <v>352</v>
      </c>
      <c r="I1186" s="307" t="s">
        <v>349</v>
      </c>
      <c r="J1186" s="319" t="s">
        <v>504</v>
      </c>
      <c r="K1186" s="167">
        <v>1</v>
      </c>
      <c r="L1186" s="244" t="s">
        <v>14</v>
      </c>
      <c r="M1186" s="244">
        <v>98</v>
      </c>
      <c r="N1186" s="167">
        <v>740</v>
      </c>
      <c r="O1186" s="216">
        <v>2</v>
      </c>
      <c r="P1186" s="324">
        <v>47</v>
      </c>
      <c r="Q1186" s="216">
        <v>812</v>
      </c>
      <c r="R1186" s="315">
        <f>SUM(Q1186,N1186)</f>
        <v>1552</v>
      </c>
      <c r="S1186" s="409">
        <v>4</v>
      </c>
      <c r="T1186" s="387">
        <v>1167</v>
      </c>
    </row>
    <row r="1187" spans="1:20" x14ac:dyDescent="0.25">
      <c r="A1187" s="387">
        <v>1168</v>
      </c>
      <c r="B1187" s="122"/>
      <c r="C1187" s="122"/>
      <c r="D1187" s="83" t="s">
        <v>253</v>
      </c>
      <c r="E1187" s="426" t="s">
        <v>2104</v>
      </c>
      <c r="F1187" s="395">
        <v>2003</v>
      </c>
      <c r="G1187" s="66" t="s">
        <v>7</v>
      </c>
      <c r="H1187" s="395" t="s">
        <v>1444</v>
      </c>
      <c r="I1187" s="395" t="s">
        <v>591</v>
      </c>
      <c r="J1187" s="395" t="s">
        <v>592</v>
      </c>
      <c r="K1187" s="243">
        <v>1</v>
      </c>
      <c r="L1187" s="243" t="s">
        <v>125</v>
      </c>
      <c r="M1187" s="243">
        <v>57</v>
      </c>
      <c r="N1187" s="243">
        <v>648</v>
      </c>
      <c r="O1187" s="249">
        <v>2</v>
      </c>
      <c r="P1187" s="249">
        <v>24</v>
      </c>
      <c r="Q1187" s="249">
        <v>904</v>
      </c>
      <c r="R1187" s="410">
        <f>SUM(N1187,Q1187)</f>
        <v>1552</v>
      </c>
      <c r="S1187" s="462">
        <v>1056</v>
      </c>
      <c r="T1187" s="387">
        <v>1168</v>
      </c>
    </row>
    <row r="1188" spans="1:20" x14ac:dyDescent="0.25">
      <c r="A1188" s="387">
        <v>1169</v>
      </c>
      <c r="B1188" s="122"/>
      <c r="C1188" s="122"/>
      <c r="D1188" s="83" t="s">
        <v>1326</v>
      </c>
      <c r="E1188" s="426" t="s">
        <v>2105</v>
      </c>
      <c r="F1188" s="395">
        <v>2002</v>
      </c>
      <c r="G1188" s="66" t="s">
        <v>7</v>
      </c>
      <c r="H1188" s="395" t="s">
        <v>1975</v>
      </c>
      <c r="I1188" s="395" t="s">
        <v>766</v>
      </c>
      <c r="J1188" s="395" t="s">
        <v>683</v>
      </c>
      <c r="K1188" s="243">
        <v>1</v>
      </c>
      <c r="L1188" s="243">
        <v>10</v>
      </c>
      <c r="M1188" s="243">
        <v>99</v>
      </c>
      <c r="N1188" s="243">
        <v>632</v>
      </c>
      <c r="O1188" s="249">
        <v>2</v>
      </c>
      <c r="P1188" s="249">
        <v>20</v>
      </c>
      <c r="Q1188" s="249">
        <v>920</v>
      </c>
      <c r="R1188" s="410">
        <f>SUM(N1188,Q1188)</f>
        <v>1552</v>
      </c>
      <c r="S1188" s="462">
        <v>1056</v>
      </c>
      <c r="T1188" s="387">
        <v>1169</v>
      </c>
    </row>
    <row r="1189" spans="1:20" x14ac:dyDescent="0.25">
      <c r="A1189" s="387">
        <v>1170</v>
      </c>
      <c r="B1189" s="122"/>
      <c r="C1189" s="122"/>
      <c r="D1189" s="83" t="s">
        <v>2106</v>
      </c>
      <c r="E1189" s="426" t="s">
        <v>2107</v>
      </c>
      <c r="F1189" s="395">
        <v>2002</v>
      </c>
      <c r="G1189" s="66" t="s">
        <v>7</v>
      </c>
      <c r="H1189" s="395" t="s">
        <v>1637</v>
      </c>
      <c r="I1189" s="395" t="s">
        <v>591</v>
      </c>
      <c r="J1189" s="395" t="s">
        <v>592</v>
      </c>
      <c r="K1189" s="243">
        <v>1</v>
      </c>
      <c r="L1189" s="243" t="s">
        <v>116</v>
      </c>
      <c r="M1189" s="243" t="s">
        <v>74</v>
      </c>
      <c r="N1189" s="243">
        <v>700</v>
      </c>
      <c r="O1189" s="249">
        <v>2</v>
      </c>
      <c r="P1189" s="249">
        <v>37</v>
      </c>
      <c r="Q1189" s="249">
        <v>852</v>
      </c>
      <c r="R1189" s="410">
        <f>SUM(N1189,Q1189)</f>
        <v>1552</v>
      </c>
      <c r="S1189" s="462">
        <v>1056</v>
      </c>
      <c r="T1189" s="387">
        <v>1170</v>
      </c>
    </row>
    <row r="1190" spans="1:20" x14ac:dyDescent="0.25">
      <c r="A1190" s="387">
        <v>1171</v>
      </c>
      <c r="B1190" s="122"/>
      <c r="C1190" s="122"/>
      <c r="D1190" s="321" t="s">
        <v>332</v>
      </c>
      <c r="E1190" s="318" t="s">
        <v>404</v>
      </c>
      <c r="F1190" s="139">
        <v>2002</v>
      </c>
      <c r="G1190" s="307" t="s">
        <v>347</v>
      </c>
      <c r="H1190" s="412" t="s">
        <v>348</v>
      </c>
      <c r="I1190" s="307" t="s">
        <v>349</v>
      </c>
      <c r="J1190" s="319" t="s">
        <v>505</v>
      </c>
      <c r="K1190" s="167">
        <v>1</v>
      </c>
      <c r="L1190" s="244">
        <v>10</v>
      </c>
      <c r="M1190" s="244">
        <v>68</v>
      </c>
      <c r="N1190" s="167">
        <v>632</v>
      </c>
      <c r="O1190" s="216">
        <v>2</v>
      </c>
      <c r="P1190" s="324">
        <v>21</v>
      </c>
      <c r="Q1190" s="216">
        <v>916</v>
      </c>
      <c r="R1190" s="315">
        <f>SUM(Q1190,N1190)</f>
        <v>1548</v>
      </c>
      <c r="S1190" s="409">
        <v>5</v>
      </c>
      <c r="T1190" s="387">
        <v>1171</v>
      </c>
    </row>
    <row r="1191" spans="1:20" x14ac:dyDescent="0.25">
      <c r="A1191" s="387">
        <v>1172</v>
      </c>
      <c r="B1191" s="122"/>
      <c r="C1191" s="122"/>
      <c r="D1191" s="83" t="s">
        <v>609</v>
      </c>
      <c r="E1191" s="426" t="s">
        <v>2108</v>
      </c>
      <c r="F1191" s="395">
        <v>2002</v>
      </c>
      <c r="G1191" s="66" t="s">
        <v>7</v>
      </c>
      <c r="H1191" s="395" t="s">
        <v>1694</v>
      </c>
      <c r="I1191" s="395" t="s">
        <v>591</v>
      </c>
      <c r="J1191" s="395" t="s">
        <v>592</v>
      </c>
      <c r="K1191" s="243">
        <v>1</v>
      </c>
      <c r="L1191" s="243">
        <v>10</v>
      </c>
      <c r="M1191" s="243" t="s">
        <v>74</v>
      </c>
      <c r="N1191" s="243">
        <v>640</v>
      </c>
      <c r="O1191" s="249">
        <v>2</v>
      </c>
      <c r="P1191" s="249">
        <v>23</v>
      </c>
      <c r="Q1191" s="249">
        <v>908</v>
      </c>
      <c r="R1191" s="410">
        <f t="shared" ref="R1191:R1237" si="26">SUM(N1191,Q1191)</f>
        <v>1548</v>
      </c>
      <c r="S1191" s="462">
        <v>1059</v>
      </c>
      <c r="T1191" s="387">
        <v>1172</v>
      </c>
    </row>
    <row r="1192" spans="1:20" x14ac:dyDescent="0.25">
      <c r="A1192" s="387">
        <v>1173</v>
      </c>
      <c r="B1192" s="122"/>
      <c r="C1192" s="122"/>
      <c r="D1192" s="83" t="s">
        <v>1523</v>
      </c>
      <c r="E1192" s="426" t="s">
        <v>2109</v>
      </c>
      <c r="F1192" s="395">
        <v>2003</v>
      </c>
      <c r="G1192" s="66" t="s">
        <v>7</v>
      </c>
      <c r="H1192" s="395" t="s">
        <v>1700</v>
      </c>
      <c r="I1192" s="395" t="s">
        <v>605</v>
      </c>
      <c r="J1192" s="395" t="s">
        <v>592</v>
      </c>
      <c r="K1192" s="243">
        <v>1</v>
      </c>
      <c r="L1192" s="243" t="s">
        <v>116</v>
      </c>
      <c r="M1192" s="243">
        <v>95</v>
      </c>
      <c r="N1192" s="243">
        <v>692</v>
      </c>
      <c r="O1192" s="249">
        <v>2</v>
      </c>
      <c r="P1192" s="249">
        <v>36</v>
      </c>
      <c r="Q1192" s="249">
        <v>856</v>
      </c>
      <c r="R1192" s="410">
        <f t="shared" si="26"/>
        <v>1548</v>
      </c>
      <c r="S1192" s="462">
        <v>1059</v>
      </c>
      <c r="T1192" s="387">
        <v>1173</v>
      </c>
    </row>
    <row r="1193" spans="1:20" ht="16.5" thickBot="1" x14ac:dyDescent="0.3">
      <c r="A1193" s="378">
        <v>1174</v>
      </c>
      <c r="B1193" s="122"/>
      <c r="C1193" s="122"/>
      <c r="D1193" s="83" t="s">
        <v>2110</v>
      </c>
      <c r="E1193" s="426" t="s">
        <v>2111</v>
      </c>
      <c r="F1193" s="395">
        <v>2002</v>
      </c>
      <c r="G1193" s="66" t="s">
        <v>7</v>
      </c>
      <c r="H1193" s="395" t="s">
        <v>1745</v>
      </c>
      <c r="I1193" s="395" t="s">
        <v>605</v>
      </c>
      <c r="J1193" s="395" t="s">
        <v>592</v>
      </c>
      <c r="K1193" s="243">
        <v>1</v>
      </c>
      <c r="L1193" s="243">
        <v>12</v>
      </c>
      <c r="M1193" s="243" t="s">
        <v>74</v>
      </c>
      <c r="N1193" s="243">
        <v>616</v>
      </c>
      <c r="O1193" s="249">
        <v>2</v>
      </c>
      <c r="P1193" s="249">
        <v>17</v>
      </c>
      <c r="Q1193" s="249">
        <v>932</v>
      </c>
      <c r="R1193" s="410">
        <f t="shared" si="26"/>
        <v>1548</v>
      </c>
      <c r="S1193" s="462">
        <v>1059</v>
      </c>
      <c r="T1193" s="378">
        <v>1174</v>
      </c>
    </row>
    <row r="1194" spans="1:20" x14ac:dyDescent="0.25">
      <c r="A1194" s="386">
        <v>1175</v>
      </c>
      <c r="B1194" s="122"/>
      <c r="C1194" s="122"/>
      <c r="D1194" s="83" t="s">
        <v>2112</v>
      </c>
      <c r="E1194" s="426" t="s">
        <v>2113</v>
      </c>
      <c r="F1194" s="395">
        <v>2003</v>
      </c>
      <c r="G1194" s="66" t="s">
        <v>7</v>
      </c>
      <c r="H1194" s="395" t="s">
        <v>1700</v>
      </c>
      <c r="I1194" s="395" t="s">
        <v>605</v>
      </c>
      <c r="J1194" s="395" t="s">
        <v>592</v>
      </c>
      <c r="K1194" s="243">
        <v>1</v>
      </c>
      <c r="L1194" s="243">
        <v>12</v>
      </c>
      <c r="M1194" s="243" t="s">
        <v>120</v>
      </c>
      <c r="N1194" s="243">
        <v>616</v>
      </c>
      <c r="O1194" s="249">
        <v>2</v>
      </c>
      <c r="P1194" s="249">
        <v>18</v>
      </c>
      <c r="Q1194" s="249">
        <v>928</v>
      </c>
      <c r="R1194" s="410">
        <f t="shared" si="26"/>
        <v>1544</v>
      </c>
      <c r="S1194" s="462">
        <v>1062</v>
      </c>
      <c r="T1194" s="386">
        <v>1175</v>
      </c>
    </row>
    <row r="1195" spans="1:20" x14ac:dyDescent="0.25">
      <c r="A1195" s="386">
        <v>1176</v>
      </c>
      <c r="B1195" s="122"/>
      <c r="C1195" s="122"/>
      <c r="D1195" s="83" t="s">
        <v>898</v>
      </c>
      <c r="E1195" s="426" t="s">
        <v>2114</v>
      </c>
      <c r="F1195" s="395">
        <v>2003</v>
      </c>
      <c r="G1195" s="66" t="s">
        <v>7</v>
      </c>
      <c r="H1195" s="395" t="s">
        <v>1216</v>
      </c>
      <c r="I1195" s="395" t="s">
        <v>605</v>
      </c>
      <c r="J1195" s="395" t="s">
        <v>592</v>
      </c>
      <c r="K1195" s="243">
        <v>1</v>
      </c>
      <c r="L1195" s="243">
        <v>10</v>
      </c>
      <c r="M1195" s="243">
        <v>58</v>
      </c>
      <c r="N1195" s="243">
        <v>636</v>
      </c>
      <c r="O1195" s="249">
        <v>2</v>
      </c>
      <c r="P1195" s="249">
        <v>24</v>
      </c>
      <c r="Q1195" s="249">
        <v>904</v>
      </c>
      <c r="R1195" s="410">
        <f t="shared" si="26"/>
        <v>1540</v>
      </c>
      <c r="S1195" s="462">
        <v>1063</v>
      </c>
      <c r="T1195" s="386">
        <v>1176</v>
      </c>
    </row>
    <row r="1196" spans="1:20" x14ac:dyDescent="0.25">
      <c r="A1196" s="386">
        <v>1177</v>
      </c>
      <c r="B1196" s="122"/>
      <c r="C1196" s="122"/>
      <c r="D1196" s="83" t="s">
        <v>1523</v>
      </c>
      <c r="E1196" s="426" t="s">
        <v>2115</v>
      </c>
      <c r="F1196" s="395">
        <v>2003</v>
      </c>
      <c r="G1196" s="66" t="s">
        <v>7</v>
      </c>
      <c r="H1196" s="395" t="s">
        <v>1487</v>
      </c>
      <c r="I1196" s="395" t="s">
        <v>598</v>
      </c>
      <c r="J1196" s="395" t="s">
        <v>592</v>
      </c>
      <c r="K1196" s="243">
        <v>1</v>
      </c>
      <c r="L1196" s="243" t="s">
        <v>120</v>
      </c>
      <c r="M1196" s="243" t="s">
        <v>74</v>
      </c>
      <c r="N1196" s="243">
        <v>688</v>
      </c>
      <c r="O1196" s="249">
        <v>2</v>
      </c>
      <c r="P1196" s="249">
        <v>38</v>
      </c>
      <c r="Q1196" s="249">
        <v>848</v>
      </c>
      <c r="R1196" s="410">
        <f t="shared" si="26"/>
        <v>1536</v>
      </c>
      <c r="S1196" s="462">
        <v>1064</v>
      </c>
      <c r="T1196" s="386">
        <v>1177</v>
      </c>
    </row>
    <row r="1197" spans="1:20" x14ac:dyDescent="0.25">
      <c r="A1197" s="386">
        <v>1178</v>
      </c>
      <c r="B1197" s="122"/>
      <c r="C1197" s="122"/>
      <c r="D1197" s="83" t="s">
        <v>2116</v>
      </c>
      <c r="E1197" s="426" t="s">
        <v>2117</v>
      </c>
      <c r="F1197" s="395">
        <v>2002</v>
      </c>
      <c r="G1197" s="66" t="s">
        <v>7</v>
      </c>
      <c r="H1197" s="395" t="s">
        <v>1733</v>
      </c>
      <c r="I1197" s="395" t="s">
        <v>605</v>
      </c>
      <c r="J1197" s="395" t="s">
        <v>592</v>
      </c>
      <c r="K1197" s="243">
        <v>0</v>
      </c>
      <c r="L1197" s="243">
        <v>46</v>
      </c>
      <c r="M1197" s="243">
        <v>86</v>
      </c>
      <c r="N1197" s="243">
        <v>920</v>
      </c>
      <c r="O1197" s="249">
        <v>3</v>
      </c>
      <c r="P1197" s="249">
        <v>36</v>
      </c>
      <c r="Q1197" s="249">
        <v>616</v>
      </c>
      <c r="R1197" s="410">
        <f t="shared" si="26"/>
        <v>1536</v>
      </c>
      <c r="S1197" s="462">
        <v>1064</v>
      </c>
      <c r="T1197" s="386">
        <v>1178</v>
      </c>
    </row>
    <row r="1198" spans="1:20" x14ac:dyDescent="0.25">
      <c r="A1198" s="386">
        <v>1179</v>
      </c>
      <c r="B1198" s="122"/>
      <c r="C1198" s="122"/>
      <c r="D1198" s="83" t="s">
        <v>1326</v>
      </c>
      <c r="E1198" s="426" t="s">
        <v>2118</v>
      </c>
      <c r="F1198" s="395">
        <v>2002</v>
      </c>
      <c r="G1198" s="66" t="s">
        <v>7</v>
      </c>
      <c r="H1198" s="395" t="s">
        <v>1444</v>
      </c>
      <c r="I1198" s="395" t="s">
        <v>591</v>
      </c>
      <c r="J1198" s="395" t="s">
        <v>592</v>
      </c>
      <c r="K1198" s="243">
        <v>1</v>
      </c>
      <c r="L1198" s="243">
        <v>10</v>
      </c>
      <c r="M1198" s="243">
        <v>55</v>
      </c>
      <c r="N1198" s="243">
        <v>636</v>
      </c>
      <c r="O1198" s="249">
        <v>2</v>
      </c>
      <c r="P1198" s="249">
        <v>26</v>
      </c>
      <c r="Q1198" s="249">
        <v>896</v>
      </c>
      <c r="R1198" s="410">
        <f t="shared" si="26"/>
        <v>1532</v>
      </c>
      <c r="S1198" s="462">
        <v>1066</v>
      </c>
      <c r="T1198" s="386">
        <v>1179</v>
      </c>
    </row>
    <row r="1199" spans="1:20" x14ac:dyDescent="0.25">
      <c r="A1199" s="386">
        <v>1180</v>
      </c>
      <c r="B1199" s="122"/>
      <c r="C1199" s="122"/>
      <c r="D1199" s="83" t="s">
        <v>875</v>
      </c>
      <c r="E1199" s="426" t="s">
        <v>2119</v>
      </c>
      <c r="F1199" s="395">
        <v>2003</v>
      </c>
      <c r="G1199" s="66" t="s">
        <v>7</v>
      </c>
      <c r="H1199" s="395" t="s">
        <v>1700</v>
      </c>
      <c r="I1199" s="395" t="s">
        <v>605</v>
      </c>
      <c r="J1199" s="395" t="s">
        <v>592</v>
      </c>
      <c r="K1199" s="243">
        <v>1</v>
      </c>
      <c r="L1199" s="243" t="s">
        <v>120</v>
      </c>
      <c r="M1199" s="243">
        <v>85</v>
      </c>
      <c r="N1199" s="243">
        <v>680</v>
      </c>
      <c r="O1199" s="249">
        <v>2</v>
      </c>
      <c r="P1199" s="249">
        <v>37</v>
      </c>
      <c r="Q1199" s="249">
        <v>852</v>
      </c>
      <c r="R1199" s="410">
        <f t="shared" si="26"/>
        <v>1532</v>
      </c>
      <c r="S1199" s="462">
        <v>1066</v>
      </c>
      <c r="T1199" s="386">
        <v>1180</v>
      </c>
    </row>
    <row r="1200" spans="1:20" x14ac:dyDescent="0.25">
      <c r="A1200" s="386">
        <v>1181</v>
      </c>
      <c r="B1200" s="122"/>
      <c r="C1200" s="122"/>
      <c r="D1200" s="83" t="s">
        <v>848</v>
      </c>
      <c r="E1200" s="426" t="s">
        <v>2120</v>
      </c>
      <c r="F1200" s="395">
        <v>2003</v>
      </c>
      <c r="G1200" s="66" t="s">
        <v>7</v>
      </c>
      <c r="H1200" s="395" t="s">
        <v>1266</v>
      </c>
      <c r="I1200" s="395" t="s">
        <v>605</v>
      </c>
      <c r="J1200" s="395" t="s">
        <v>592</v>
      </c>
      <c r="K1200" s="243">
        <v>1</v>
      </c>
      <c r="L1200" s="243">
        <v>13</v>
      </c>
      <c r="M1200" s="243">
        <v>70</v>
      </c>
      <c r="N1200" s="243">
        <v>596</v>
      </c>
      <c r="O1200" s="249">
        <v>2</v>
      </c>
      <c r="P1200" s="249">
        <v>17</v>
      </c>
      <c r="Q1200" s="249">
        <v>932</v>
      </c>
      <c r="R1200" s="410">
        <f t="shared" si="26"/>
        <v>1528</v>
      </c>
      <c r="S1200" s="462">
        <v>1068</v>
      </c>
      <c r="T1200" s="386">
        <v>1181</v>
      </c>
    </row>
    <row r="1201" spans="1:20" x14ac:dyDescent="0.25">
      <c r="A1201" s="386">
        <v>1182</v>
      </c>
      <c r="B1201" s="122"/>
      <c r="C1201" s="122"/>
      <c r="D1201" s="83" t="s">
        <v>2121</v>
      </c>
      <c r="E1201" s="426" t="s">
        <v>1252</v>
      </c>
      <c r="F1201" s="395">
        <v>2003</v>
      </c>
      <c r="G1201" s="66" t="s">
        <v>7</v>
      </c>
      <c r="H1201" s="395" t="s">
        <v>1292</v>
      </c>
      <c r="I1201" s="395" t="s">
        <v>591</v>
      </c>
      <c r="J1201" s="395" t="s">
        <v>592</v>
      </c>
      <c r="K1201" s="243">
        <v>1</v>
      </c>
      <c r="L1201" s="243">
        <v>27</v>
      </c>
      <c r="M1201" s="243" t="s">
        <v>74</v>
      </c>
      <c r="N1201" s="243">
        <v>436</v>
      </c>
      <c r="O1201" s="249">
        <v>1</v>
      </c>
      <c r="P1201" s="249">
        <v>37</v>
      </c>
      <c r="Q1201" s="249">
        <v>1092</v>
      </c>
      <c r="R1201" s="410">
        <f t="shared" si="26"/>
        <v>1528</v>
      </c>
      <c r="S1201" s="462">
        <v>1068</v>
      </c>
      <c r="T1201" s="386">
        <v>1182</v>
      </c>
    </row>
    <row r="1202" spans="1:20" x14ac:dyDescent="0.25">
      <c r="A1202" s="386">
        <v>1183</v>
      </c>
      <c r="B1202" s="122"/>
      <c r="C1202" s="122"/>
      <c r="D1202" s="83" t="s">
        <v>1963</v>
      </c>
      <c r="E1202" s="426" t="s">
        <v>849</v>
      </c>
      <c r="F1202" s="395">
        <v>2003</v>
      </c>
      <c r="G1202" s="66" t="s">
        <v>7</v>
      </c>
      <c r="H1202" s="395" t="s">
        <v>1212</v>
      </c>
      <c r="I1202" s="395" t="s">
        <v>591</v>
      </c>
      <c r="J1202" s="395" t="s">
        <v>592</v>
      </c>
      <c r="K1202" s="243">
        <v>1</v>
      </c>
      <c r="L1202" s="243">
        <v>19</v>
      </c>
      <c r="M1202" s="243" t="s">
        <v>74</v>
      </c>
      <c r="N1202" s="243">
        <v>532</v>
      </c>
      <c r="O1202" s="249">
        <v>2</v>
      </c>
      <c r="P1202" s="249" t="s">
        <v>62</v>
      </c>
      <c r="Q1202" s="249">
        <v>992</v>
      </c>
      <c r="R1202" s="410">
        <f t="shared" si="26"/>
        <v>1524</v>
      </c>
      <c r="S1202" s="462">
        <v>1070</v>
      </c>
      <c r="T1202" s="386">
        <v>1183</v>
      </c>
    </row>
    <row r="1203" spans="1:20" x14ac:dyDescent="0.25">
      <c r="A1203" s="386">
        <v>1184</v>
      </c>
      <c r="B1203" s="122"/>
      <c r="C1203" s="122"/>
      <c r="D1203" s="83" t="s">
        <v>140</v>
      </c>
      <c r="E1203" s="426" t="s">
        <v>2122</v>
      </c>
      <c r="F1203" s="395">
        <v>2002</v>
      </c>
      <c r="G1203" s="66" t="s">
        <v>7</v>
      </c>
      <c r="H1203" s="395" t="s">
        <v>1458</v>
      </c>
      <c r="I1203" s="395" t="s">
        <v>591</v>
      </c>
      <c r="J1203" s="395" t="s">
        <v>592</v>
      </c>
      <c r="K1203" s="243">
        <v>1</v>
      </c>
      <c r="L1203" s="243">
        <v>10</v>
      </c>
      <c r="M1203" s="243" t="s">
        <v>74</v>
      </c>
      <c r="N1203" s="243">
        <v>640</v>
      </c>
      <c r="O1203" s="249">
        <v>2</v>
      </c>
      <c r="P1203" s="249">
        <v>30</v>
      </c>
      <c r="Q1203" s="249">
        <v>880</v>
      </c>
      <c r="R1203" s="410">
        <f t="shared" si="26"/>
        <v>1520</v>
      </c>
      <c r="S1203" s="462">
        <v>1071</v>
      </c>
      <c r="T1203" s="386">
        <v>1184</v>
      </c>
    </row>
    <row r="1204" spans="1:20" x14ac:dyDescent="0.25">
      <c r="A1204" s="386">
        <v>1185</v>
      </c>
      <c r="B1204" s="122"/>
      <c r="C1204" s="122"/>
      <c r="D1204" s="83" t="s">
        <v>2123</v>
      </c>
      <c r="E1204" s="426" t="s">
        <v>2124</v>
      </c>
      <c r="F1204" s="395">
        <v>2003</v>
      </c>
      <c r="G1204" s="66" t="s">
        <v>7</v>
      </c>
      <c r="H1204" s="395" t="s">
        <v>1248</v>
      </c>
      <c r="I1204" s="395" t="s">
        <v>598</v>
      </c>
      <c r="J1204" s="395" t="s">
        <v>592</v>
      </c>
      <c r="K1204" s="243">
        <v>1</v>
      </c>
      <c r="L1204" s="243" t="s">
        <v>125</v>
      </c>
      <c r="M1204" s="243">
        <v>90</v>
      </c>
      <c r="N1204" s="243">
        <v>644</v>
      </c>
      <c r="O1204" s="249">
        <v>2</v>
      </c>
      <c r="P1204" s="249">
        <v>31</v>
      </c>
      <c r="Q1204" s="249">
        <v>876</v>
      </c>
      <c r="R1204" s="410">
        <f t="shared" si="26"/>
        <v>1520</v>
      </c>
      <c r="S1204" s="462">
        <v>1071</v>
      </c>
      <c r="T1204" s="386">
        <v>1185</v>
      </c>
    </row>
    <row r="1205" spans="1:20" x14ac:dyDescent="0.25">
      <c r="A1205" s="386">
        <v>1186</v>
      </c>
      <c r="B1205" s="122"/>
      <c r="C1205" s="122"/>
      <c r="D1205" s="121" t="s">
        <v>357</v>
      </c>
      <c r="E1205" s="121" t="s">
        <v>358</v>
      </c>
      <c r="F1205" s="68">
        <v>2003</v>
      </c>
      <c r="G1205" s="153" t="s">
        <v>359</v>
      </c>
      <c r="H1205" s="468"/>
      <c r="I1205" s="395" t="s">
        <v>2236</v>
      </c>
      <c r="J1205" s="66" t="s">
        <v>459</v>
      </c>
      <c r="K1205" s="246">
        <v>1</v>
      </c>
      <c r="L1205" s="243" t="s">
        <v>120</v>
      </c>
      <c r="M1205" s="243" t="s">
        <v>74</v>
      </c>
      <c r="N1205" s="168">
        <v>688</v>
      </c>
      <c r="O1205" s="252">
        <v>2</v>
      </c>
      <c r="P1205" s="249" t="s">
        <v>142</v>
      </c>
      <c r="Q1205" s="215">
        <v>828</v>
      </c>
      <c r="R1205" s="373">
        <f t="shared" si="26"/>
        <v>1516</v>
      </c>
      <c r="S1205" s="476">
        <v>5</v>
      </c>
      <c r="T1205" s="386">
        <v>1186</v>
      </c>
    </row>
    <row r="1206" spans="1:20" x14ac:dyDescent="0.25">
      <c r="A1206" s="386">
        <v>1187</v>
      </c>
      <c r="B1206" s="122"/>
      <c r="C1206" s="122"/>
      <c r="D1206" s="83" t="s">
        <v>1564</v>
      </c>
      <c r="E1206" s="426" t="s">
        <v>2125</v>
      </c>
      <c r="F1206" s="395">
        <v>2003</v>
      </c>
      <c r="G1206" s="66" t="s">
        <v>7</v>
      </c>
      <c r="H1206" s="395" t="s">
        <v>2088</v>
      </c>
      <c r="I1206" s="395" t="s">
        <v>591</v>
      </c>
      <c r="J1206" s="395" t="s">
        <v>592</v>
      </c>
      <c r="K1206" s="243">
        <v>1</v>
      </c>
      <c r="L1206" s="243">
        <v>10</v>
      </c>
      <c r="M1206" s="243" t="s">
        <v>74</v>
      </c>
      <c r="N1206" s="243">
        <v>640</v>
      </c>
      <c r="O1206" s="249">
        <v>2</v>
      </c>
      <c r="P1206" s="249">
        <v>31</v>
      </c>
      <c r="Q1206" s="249">
        <v>876</v>
      </c>
      <c r="R1206" s="410">
        <f t="shared" si="26"/>
        <v>1516</v>
      </c>
      <c r="S1206" s="462">
        <v>1073</v>
      </c>
      <c r="T1206" s="386">
        <v>1187</v>
      </c>
    </row>
    <row r="1207" spans="1:20" x14ac:dyDescent="0.25">
      <c r="A1207" s="386">
        <v>1188</v>
      </c>
      <c r="B1207" s="122"/>
      <c r="C1207" s="122"/>
      <c r="D1207" s="83" t="s">
        <v>700</v>
      </c>
      <c r="E1207" s="426" t="s">
        <v>2126</v>
      </c>
      <c r="F1207" s="395">
        <v>2002</v>
      </c>
      <c r="G1207" s="66" t="s">
        <v>7</v>
      </c>
      <c r="H1207" s="395" t="s">
        <v>1177</v>
      </c>
      <c r="I1207" s="395" t="s">
        <v>591</v>
      </c>
      <c r="J1207" s="395" t="s">
        <v>592</v>
      </c>
      <c r="K1207" s="243">
        <v>1</v>
      </c>
      <c r="L1207" s="243">
        <v>18</v>
      </c>
      <c r="M1207" s="243" t="s">
        <v>74</v>
      </c>
      <c r="N1207" s="243">
        <v>544</v>
      </c>
      <c r="O1207" s="249">
        <v>2</v>
      </c>
      <c r="P1207" s="249" t="s">
        <v>112</v>
      </c>
      <c r="Q1207" s="249">
        <v>972</v>
      </c>
      <c r="R1207" s="410">
        <f t="shared" si="26"/>
        <v>1516</v>
      </c>
      <c r="S1207" s="462">
        <v>1073</v>
      </c>
      <c r="T1207" s="386">
        <v>1188</v>
      </c>
    </row>
    <row r="1208" spans="1:20" x14ac:dyDescent="0.25">
      <c r="A1208" s="386">
        <v>1189</v>
      </c>
      <c r="B1208" s="122"/>
      <c r="C1208" s="122"/>
      <c r="D1208" s="83" t="s">
        <v>980</v>
      </c>
      <c r="E1208" s="426" t="s">
        <v>29</v>
      </c>
      <c r="F1208" s="395">
        <v>2003</v>
      </c>
      <c r="G1208" s="66" t="s">
        <v>7</v>
      </c>
      <c r="H1208" s="395" t="s">
        <v>1554</v>
      </c>
      <c r="I1208" s="395" t="s">
        <v>598</v>
      </c>
      <c r="J1208" s="395" t="s">
        <v>592</v>
      </c>
      <c r="K1208" s="243">
        <v>1</v>
      </c>
      <c r="L1208" s="243">
        <v>16</v>
      </c>
      <c r="M1208" s="243" t="s">
        <v>74</v>
      </c>
      <c r="N1208" s="243">
        <v>568</v>
      </c>
      <c r="O1208" s="249">
        <v>2</v>
      </c>
      <c r="P1208" s="249">
        <v>14</v>
      </c>
      <c r="Q1208" s="249">
        <v>944</v>
      </c>
      <c r="R1208" s="410">
        <f t="shared" si="26"/>
        <v>1512</v>
      </c>
      <c r="S1208" s="462">
        <v>1075</v>
      </c>
      <c r="T1208" s="386">
        <v>1189</v>
      </c>
    </row>
    <row r="1209" spans="1:20" x14ac:dyDescent="0.25">
      <c r="A1209" s="386">
        <v>1190</v>
      </c>
      <c r="B1209" s="122"/>
      <c r="C1209" s="122"/>
      <c r="D1209" s="83" t="s">
        <v>1010</v>
      </c>
      <c r="E1209" s="426" t="s">
        <v>2127</v>
      </c>
      <c r="F1209" s="395">
        <v>2002</v>
      </c>
      <c r="G1209" s="66" t="s">
        <v>7</v>
      </c>
      <c r="H1209" s="395" t="s">
        <v>1444</v>
      </c>
      <c r="I1209" s="395" t="s">
        <v>591</v>
      </c>
      <c r="J1209" s="395" t="s">
        <v>592</v>
      </c>
      <c r="K1209" s="243">
        <v>0</v>
      </c>
      <c r="L1209" s="243">
        <v>58</v>
      </c>
      <c r="M1209" s="243" t="s">
        <v>112</v>
      </c>
      <c r="N1209" s="243">
        <v>784</v>
      </c>
      <c r="O1209" s="249">
        <v>3</v>
      </c>
      <c r="P1209" s="249" t="s">
        <v>136</v>
      </c>
      <c r="Q1209" s="249">
        <v>728</v>
      </c>
      <c r="R1209" s="410">
        <f t="shared" si="26"/>
        <v>1512</v>
      </c>
      <c r="S1209" s="462">
        <v>1075</v>
      </c>
      <c r="T1209" s="386">
        <v>1190</v>
      </c>
    </row>
    <row r="1210" spans="1:20" x14ac:dyDescent="0.25">
      <c r="A1210" s="386">
        <v>1191</v>
      </c>
      <c r="B1210" s="122"/>
      <c r="C1210" s="122"/>
      <c r="D1210" s="83" t="s">
        <v>1086</v>
      </c>
      <c r="E1210" s="426" t="s">
        <v>2128</v>
      </c>
      <c r="F1210" s="395">
        <v>2002</v>
      </c>
      <c r="G1210" s="66" t="s">
        <v>7</v>
      </c>
      <c r="H1210" s="395" t="s">
        <v>689</v>
      </c>
      <c r="I1210" s="395" t="s">
        <v>598</v>
      </c>
      <c r="J1210" s="395" t="s">
        <v>592</v>
      </c>
      <c r="K1210" s="243">
        <v>1</v>
      </c>
      <c r="L1210" s="243">
        <v>18</v>
      </c>
      <c r="M1210" s="243" t="s">
        <v>74</v>
      </c>
      <c r="N1210" s="243">
        <v>544</v>
      </c>
      <c r="O1210" s="249">
        <v>2</v>
      </c>
      <c r="P1210" s="249" t="s">
        <v>125</v>
      </c>
      <c r="Q1210" s="249">
        <v>964</v>
      </c>
      <c r="R1210" s="410">
        <f t="shared" si="26"/>
        <v>1508</v>
      </c>
      <c r="S1210" s="462">
        <v>1077</v>
      </c>
      <c r="T1210" s="386">
        <v>1191</v>
      </c>
    </row>
    <row r="1211" spans="1:20" x14ac:dyDescent="0.25">
      <c r="A1211" s="386">
        <v>1192</v>
      </c>
      <c r="B1211" s="122"/>
      <c r="C1211" s="122"/>
      <c r="D1211" s="83" t="s">
        <v>645</v>
      </c>
      <c r="E1211" s="426" t="s">
        <v>2129</v>
      </c>
      <c r="F1211" s="395">
        <v>2002</v>
      </c>
      <c r="G1211" s="66" t="s">
        <v>7</v>
      </c>
      <c r="H1211" s="395" t="s">
        <v>1341</v>
      </c>
      <c r="I1211" s="395" t="s">
        <v>598</v>
      </c>
      <c r="J1211" s="395" t="s">
        <v>592</v>
      </c>
      <c r="K1211" s="243">
        <v>1</v>
      </c>
      <c r="L1211" s="243">
        <v>15</v>
      </c>
      <c r="M1211" s="243" t="s">
        <v>74</v>
      </c>
      <c r="N1211" s="243">
        <v>580</v>
      </c>
      <c r="O1211" s="249">
        <v>2</v>
      </c>
      <c r="P1211" s="249">
        <v>18</v>
      </c>
      <c r="Q1211" s="249">
        <v>928</v>
      </c>
      <c r="R1211" s="410">
        <f t="shared" si="26"/>
        <v>1508</v>
      </c>
      <c r="S1211" s="462">
        <v>1077</v>
      </c>
      <c r="T1211" s="386">
        <v>1192</v>
      </c>
    </row>
    <row r="1212" spans="1:20" x14ac:dyDescent="0.25">
      <c r="A1212" s="386">
        <v>1193</v>
      </c>
      <c r="B1212" s="122"/>
      <c r="C1212" s="122"/>
      <c r="D1212" s="82" t="s">
        <v>216</v>
      </c>
      <c r="E1212" s="121" t="s">
        <v>221</v>
      </c>
      <c r="F1212" s="122">
        <v>2002</v>
      </c>
      <c r="G1212" s="122" t="s">
        <v>208</v>
      </c>
      <c r="H1212" s="106"/>
      <c r="I1212" s="92"/>
      <c r="J1212" s="106" t="s">
        <v>209</v>
      </c>
      <c r="K1212" s="243" t="s">
        <v>13</v>
      </c>
      <c r="L1212" s="243" t="s">
        <v>107</v>
      </c>
      <c r="M1212" s="243" t="s">
        <v>70</v>
      </c>
      <c r="N1212" s="168">
        <v>624</v>
      </c>
      <c r="O1212" s="249" t="s">
        <v>110</v>
      </c>
      <c r="P1212" s="249" t="s">
        <v>69</v>
      </c>
      <c r="Q1212" s="215">
        <v>876</v>
      </c>
      <c r="R1212" s="373">
        <f t="shared" si="26"/>
        <v>1500</v>
      </c>
      <c r="S1212" s="476">
        <v>5</v>
      </c>
      <c r="T1212" s="386">
        <v>1193</v>
      </c>
    </row>
    <row r="1213" spans="1:20" x14ac:dyDescent="0.25">
      <c r="A1213" s="386">
        <v>1194</v>
      </c>
      <c r="B1213" s="122"/>
      <c r="C1213" s="122"/>
      <c r="D1213" s="83" t="s">
        <v>905</v>
      </c>
      <c r="E1213" s="426" t="s">
        <v>2130</v>
      </c>
      <c r="F1213" s="395">
        <v>2002</v>
      </c>
      <c r="G1213" s="66" t="s">
        <v>7</v>
      </c>
      <c r="H1213" s="395" t="s">
        <v>1248</v>
      </c>
      <c r="I1213" s="395" t="s">
        <v>598</v>
      </c>
      <c r="J1213" s="395" t="s">
        <v>592</v>
      </c>
      <c r="K1213" s="243">
        <v>1</v>
      </c>
      <c r="L1213" s="243" t="s">
        <v>116</v>
      </c>
      <c r="M1213" s="243" t="s">
        <v>74</v>
      </c>
      <c r="N1213" s="243">
        <v>700</v>
      </c>
      <c r="O1213" s="249">
        <v>2</v>
      </c>
      <c r="P1213" s="249">
        <v>50</v>
      </c>
      <c r="Q1213" s="249">
        <v>800</v>
      </c>
      <c r="R1213" s="410">
        <f t="shared" si="26"/>
        <v>1500</v>
      </c>
      <c r="S1213" s="462">
        <v>1079</v>
      </c>
      <c r="T1213" s="386">
        <v>1194</v>
      </c>
    </row>
    <row r="1214" spans="1:20" x14ac:dyDescent="0.25">
      <c r="A1214" s="386">
        <v>1195</v>
      </c>
      <c r="B1214" s="122"/>
      <c r="C1214" s="122"/>
      <c r="D1214" s="83" t="s">
        <v>2131</v>
      </c>
      <c r="E1214" s="426" t="s">
        <v>2132</v>
      </c>
      <c r="F1214" s="395">
        <v>2002</v>
      </c>
      <c r="G1214" s="66" t="s">
        <v>7</v>
      </c>
      <c r="H1214" s="395" t="s">
        <v>689</v>
      </c>
      <c r="I1214" s="395" t="s">
        <v>598</v>
      </c>
      <c r="J1214" s="395" t="s">
        <v>592</v>
      </c>
      <c r="K1214" s="243">
        <v>1</v>
      </c>
      <c r="L1214" s="243" t="s">
        <v>62</v>
      </c>
      <c r="M1214" s="243" t="s">
        <v>74</v>
      </c>
      <c r="N1214" s="243">
        <v>736</v>
      </c>
      <c r="O1214" s="249">
        <v>2</v>
      </c>
      <c r="P1214" s="249">
        <v>59</v>
      </c>
      <c r="Q1214" s="249">
        <v>764</v>
      </c>
      <c r="R1214" s="410">
        <f t="shared" si="26"/>
        <v>1500</v>
      </c>
      <c r="S1214" s="462">
        <v>1079</v>
      </c>
      <c r="T1214" s="386">
        <v>1195</v>
      </c>
    </row>
    <row r="1215" spans="1:20" x14ac:dyDescent="0.25">
      <c r="A1215" s="386">
        <v>1196</v>
      </c>
      <c r="B1215" s="122"/>
      <c r="C1215" s="122"/>
      <c r="D1215" s="82" t="s">
        <v>83</v>
      </c>
      <c r="E1215" s="82" t="s">
        <v>92</v>
      </c>
      <c r="F1215" s="67">
        <v>2002</v>
      </c>
      <c r="G1215" s="67" t="s">
        <v>52</v>
      </c>
      <c r="H1215" s="68" t="s">
        <v>100</v>
      </c>
      <c r="I1215" s="67" t="s">
        <v>2237</v>
      </c>
      <c r="J1215" s="66" t="s">
        <v>55</v>
      </c>
      <c r="K1215" s="243" t="s">
        <v>13</v>
      </c>
      <c r="L1215" s="243" t="s">
        <v>109</v>
      </c>
      <c r="M1215" s="243" t="s">
        <v>14</v>
      </c>
      <c r="N1215" s="168">
        <v>592</v>
      </c>
      <c r="O1215" s="249" t="s">
        <v>110</v>
      </c>
      <c r="P1215" s="249" t="s">
        <v>12</v>
      </c>
      <c r="Q1215" s="215">
        <v>904</v>
      </c>
      <c r="R1215" s="373">
        <f t="shared" si="26"/>
        <v>1496</v>
      </c>
      <c r="S1215" s="476">
        <v>16</v>
      </c>
      <c r="T1215" s="386">
        <v>1196</v>
      </c>
    </row>
    <row r="1216" spans="1:20" x14ac:dyDescent="0.25">
      <c r="A1216" s="386">
        <v>1197</v>
      </c>
      <c r="B1216" s="122"/>
      <c r="C1216" s="122"/>
      <c r="D1216" s="83" t="s">
        <v>1488</v>
      </c>
      <c r="E1216" s="426" t="s">
        <v>959</v>
      </c>
      <c r="F1216" s="395">
        <v>2003</v>
      </c>
      <c r="G1216" s="66" t="s">
        <v>7</v>
      </c>
      <c r="H1216" s="395" t="s">
        <v>918</v>
      </c>
      <c r="I1216" s="395" t="s">
        <v>605</v>
      </c>
      <c r="J1216" s="395" t="s">
        <v>592</v>
      </c>
      <c r="K1216" s="243">
        <v>1</v>
      </c>
      <c r="L1216" s="243">
        <v>18</v>
      </c>
      <c r="M1216" s="243">
        <v>86</v>
      </c>
      <c r="N1216" s="243">
        <v>536</v>
      </c>
      <c r="O1216" s="249">
        <v>2</v>
      </c>
      <c r="P1216" s="249">
        <v>10</v>
      </c>
      <c r="Q1216" s="249">
        <v>960</v>
      </c>
      <c r="R1216" s="410">
        <f t="shared" si="26"/>
        <v>1496</v>
      </c>
      <c r="S1216" s="462">
        <v>1081</v>
      </c>
      <c r="T1216" s="386">
        <v>1197</v>
      </c>
    </row>
    <row r="1217" spans="1:20" x14ac:dyDescent="0.25">
      <c r="A1217" s="386">
        <v>1198</v>
      </c>
      <c r="B1217" s="122"/>
      <c r="C1217" s="122"/>
      <c r="D1217" s="83" t="s">
        <v>327</v>
      </c>
      <c r="E1217" s="426" t="s">
        <v>1611</v>
      </c>
      <c r="F1217" s="395">
        <v>2003</v>
      </c>
      <c r="G1217" s="66" t="s">
        <v>7</v>
      </c>
      <c r="H1217" s="395" t="s">
        <v>2133</v>
      </c>
      <c r="I1217" s="395" t="s">
        <v>591</v>
      </c>
      <c r="J1217" s="395" t="s">
        <v>592</v>
      </c>
      <c r="K1217" s="243">
        <v>1</v>
      </c>
      <c r="L1217" s="243" t="s">
        <v>62</v>
      </c>
      <c r="M1217" s="243" t="s">
        <v>74</v>
      </c>
      <c r="N1217" s="243">
        <v>736</v>
      </c>
      <c r="O1217" s="249">
        <v>3</v>
      </c>
      <c r="P1217" s="249" t="s">
        <v>74</v>
      </c>
      <c r="Q1217" s="249">
        <v>760</v>
      </c>
      <c r="R1217" s="410">
        <f t="shared" si="26"/>
        <v>1496</v>
      </c>
      <c r="S1217" s="462">
        <v>1081</v>
      </c>
      <c r="T1217" s="386">
        <v>1198</v>
      </c>
    </row>
    <row r="1218" spans="1:20" x14ac:dyDescent="0.25">
      <c r="A1218" s="386">
        <v>1199</v>
      </c>
      <c r="B1218" s="122"/>
      <c r="C1218" s="122"/>
      <c r="D1218" s="83" t="s">
        <v>301</v>
      </c>
      <c r="E1218" s="426" t="s">
        <v>2134</v>
      </c>
      <c r="F1218" s="395">
        <v>2002</v>
      </c>
      <c r="G1218" s="66" t="s">
        <v>7</v>
      </c>
      <c r="H1218" s="395" t="s">
        <v>1458</v>
      </c>
      <c r="I1218" s="395" t="s">
        <v>591</v>
      </c>
      <c r="J1218" s="395" t="s">
        <v>592</v>
      </c>
      <c r="K1218" s="243">
        <v>1</v>
      </c>
      <c r="L1218" s="243">
        <v>12</v>
      </c>
      <c r="M1218" s="243" t="s">
        <v>74</v>
      </c>
      <c r="N1218" s="243">
        <v>616</v>
      </c>
      <c r="O1218" s="249">
        <v>2</v>
      </c>
      <c r="P1218" s="249">
        <v>30</v>
      </c>
      <c r="Q1218" s="249">
        <v>880</v>
      </c>
      <c r="R1218" s="410">
        <f t="shared" si="26"/>
        <v>1496</v>
      </c>
      <c r="S1218" s="462">
        <v>1081</v>
      </c>
      <c r="T1218" s="386">
        <v>1199</v>
      </c>
    </row>
    <row r="1219" spans="1:20" x14ac:dyDescent="0.25">
      <c r="A1219" s="386">
        <v>1200</v>
      </c>
      <c r="B1219" s="122"/>
      <c r="C1219" s="122"/>
      <c r="D1219" s="83" t="s">
        <v>1076</v>
      </c>
      <c r="E1219" s="426" t="s">
        <v>2135</v>
      </c>
      <c r="F1219" s="395">
        <v>2003</v>
      </c>
      <c r="G1219" s="66" t="s">
        <v>7</v>
      </c>
      <c r="H1219" s="395" t="s">
        <v>1700</v>
      </c>
      <c r="I1219" s="395" t="s">
        <v>605</v>
      </c>
      <c r="J1219" s="395" t="s">
        <v>592</v>
      </c>
      <c r="K1219" s="243">
        <v>1</v>
      </c>
      <c r="L1219" s="243">
        <v>17</v>
      </c>
      <c r="M1219" s="243">
        <v>41</v>
      </c>
      <c r="N1219" s="243">
        <v>552</v>
      </c>
      <c r="O1219" s="249">
        <v>2</v>
      </c>
      <c r="P1219" s="249">
        <v>15</v>
      </c>
      <c r="Q1219" s="249">
        <v>940</v>
      </c>
      <c r="R1219" s="410">
        <f t="shared" si="26"/>
        <v>1492</v>
      </c>
      <c r="S1219" s="462">
        <v>1084</v>
      </c>
      <c r="T1219" s="386">
        <v>1200</v>
      </c>
    </row>
    <row r="1220" spans="1:20" x14ac:dyDescent="0.25">
      <c r="A1220" s="386">
        <v>1201</v>
      </c>
      <c r="B1220" s="122"/>
      <c r="C1220" s="122"/>
      <c r="D1220" s="83" t="s">
        <v>2136</v>
      </c>
      <c r="E1220" s="426" t="s">
        <v>2137</v>
      </c>
      <c r="F1220" s="395">
        <v>2002</v>
      </c>
      <c r="G1220" s="66" t="s">
        <v>7</v>
      </c>
      <c r="H1220" s="395" t="s">
        <v>2138</v>
      </c>
      <c r="I1220" s="395" t="s">
        <v>605</v>
      </c>
      <c r="J1220" s="395" t="s">
        <v>592</v>
      </c>
      <c r="K1220" s="243">
        <v>1</v>
      </c>
      <c r="L1220" s="243" t="s">
        <v>112</v>
      </c>
      <c r="M1220" s="243" t="s">
        <v>74</v>
      </c>
      <c r="N1220" s="243">
        <v>676</v>
      </c>
      <c r="O1220" s="249">
        <v>2</v>
      </c>
      <c r="P1220" s="249">
        <v>46</v>
      </c>
      <c r="Q1220" s="249">
        <v>816</v>
      </c>
      <c r="R1220" s="410">
        <f t="shared" si="26"/>
        <v>1492</v>
      </c>
      <c r="S1220" s="462">
        <v>1084</v>
      </c>
      <c r="T1220" s="386">
        <v>1201</v>
      </c>
    </row>
    <row r="1221" spans="1:20" x14ac:dyDescent="0.25">
      <c r="A1221" s="386">
        <v>1202</v>
      </c>
      <c r="B1221" s="122"/>
      <c r="C1221" s="122"/>
      <c r="D1221" s="83" t="s">
        <v>140</v>
      </c>
      <c r="E1221" s="426" t="s">
        <v>2139</v>
      </c>
      <c r="F1221" s="395">
        <v>2002</v>
      </c>
      <c r="G1221" s="66" t="s">
        <v>7</v>
      </c>
      <c r="H1221" s="395" t="s">
        <v>1700</v>
      </c>
      <c r="I1221" s="395" t="s">
        <v>605</v>
      </c>
      <c r="J1221" s="395" t="s">
        <v>592</v>
      </c>
      <c r="K1221" s="243">
        <v>1</v>
      </c>
      <c r="L1221" s="243" t="s">
        <v>74</v>
      </c>
      <c r="M1221" s="243">
        <v>82</v>
      </c>
      <c r="N1221" s="243">
        <v>752</v>
      </c>
      <c r="O1221" s="249">
        <v>3</v>
      </c>
      <c r="P1221" s="249" t="s">
        <v>116</v>
      </c>
      <c r="Q1221" s="249">
        <v>740</v>
      </c>
      <c r="R1221" s="410">
        <f t="shared" si="26"/>
        <v>1492</v>
      </c>
      <c r="S1221" s="462">
        <v>1084</v>
      </c>
      <c r="T1221" s="386">
        <v>1202</v>
      </c>
    </row>
    <row r="1222" spans="1:20" x14ac:dyDescent="0.25">
      <c r="A1222" s="386">
        <v>1203</v>
      </c>
      <c r="B1222" s="122"/>
      <c r="C1222" s="122"/>
      <c r="D1222" s="83" t="s">
        <v>2140</v>
      </c>
      <c r="E1222" s="426" t="s">
        <v>2141</v>
      </c>
      <c r="F1222" s="395">
        <v>2003</v>
      </c>
      <c r="G1222" s="66" t="s">
        <v>7</v>
      </c>
      <c r="H1222" s="395" t="s">
        <v>1584</v>
      </c>
      <c r="I1222" s="395" t="s">
        <v>591</v>
      </c>
      <c r="J1222" s="395" t="s">
        <v>592</v>
      </c>
      <c r="K1222" s="243">
        <v>1</v>
      </c>
      <c r="L1222" s="243" t="s">
        <v>112</v>
      </c>
      <c r="M1222" s="243" t="s">
        <v>62</v>
      </c>
      <c r="N1222" s="243">
        <v>676</v>
      </c>
      <c r="O1222" s="249">
        <v>2</v>
      </c>
      <c r="P1222" s="249">
        <v>46</v>
      </c>
      <c r="Q1222" s="249">
        <v>816</v>
      </c>
      <c r="R1222" s="410">
        <f t="shared" si="26"/>
        <v>1492</v>
      </c>
      <c r="S1222" s="462">
        <v>1084</v>
      </c>
      <c r="T1222" s="386">
        <v>1203</v>
      </c>
    </row>
    <row r="1223" spans="1:20" x14ac:dyDescent="0.25">
      <c r="A1223" s="386">
        <v>1204</v>
      </c>
      <c r="B1223" s="122"/>
      <c r="C1223" s="122"/>
      <c r="D1223" s="83" t="s">
        <v>375</v>
      </c>
      <c r="E1223" s="426" t="s">
        <v>743</v>
      </c>
      <c r="F1223" s="395">
        <v>2003</v>
      </c>
      <c r="G1223" s="66" t="s">
        <v>7</v>
      </c>
      <c r="H1223" s="395" t="s">
        <v>1700</v>
      </c>
      <c r="I1223" s="395" t="s">
        <v>605</v>
      </c>
      <c r="J1223" s="395" t="s">
        <v>592</v>
      </c>
      <c r="K1223" s="243">
        <v>1</v>
      </c>
      <c r="L1223" s="243">
        <v>16</v>
      </c>
      <c r="M1223" s="243">
        <v>33</v>
      </c>
      <c r="N1223" s="243">
        <v>564</v>
      </c>
      <c r="O1223" s="249">
        <v>2</v>
      </c>
      <c r="P1223" s="249">
        <v>18</v>
      </c>
      <c r="Q1223" s="249">
        <v>928</v>
      </c>
      <c r="R1223" s="410">
        <f t="shared" si="26"/>
        <v>1492</v>
      </c>
      <c r="S1223" s="462">
        <v>1084</v>
      </c>
      <c r="T1223" s="386">
        <v>1204</v>
      </c>
    </row>
    <row r="1224" spans="1:20" x14ac:dyDescent="0.25">
      <c r="A1224" s="386">
        <v>1205</v>
      </c>
      <c r="B1224" s="122"/>
      <c r="C1224" s="122"/>
      <c r="D1224" s="83" t="s">
        <v>2142</v>
      </c>
      <c r="E1224" s="426" t="s">
        <v>2143</v>
      </c>
      <c r="F1224" s="395">
        <v>2003</v>
      </c>
      <c r="G1224" s="66" t="s">
        <v>7</v>
      </c>
      <c r="H1224" s="395" t="s">
        <v>1243</v>
      </c>
      <c r="I1224" s="395" t="s">
        <v>598</v>
      </c>
      <c r="J1224" s="395" t="s">
        <v>592</v>
      </c>
      <c r="K1224" s="243">
        <v>1</v>
      </c>
      <c r="L1224" s="243">
        <v>22</v>
      </c>
      <c r="M1224" s="243">
        <v>64</v>
      </c>
      <c r="N1224" s="243">
        <v>492</v>
      </c>
      <c r="O1224" s="249">
        <v>2</v>
      </c>
      <c r="P1224" s="249" t="s">
        <v>14</v>
      </c>
      <c r="Q1224" s="249">
        <v>996</v>
      </c>
      <c r="R1224" s="410">
        <f t="shared" si="26"/>
        <v>1488</v>
      </c>
      <c r="S1224" s="462">
        <v>1089</v>
      </c>
      <c r="T1224" s="386">
        <v>1205</v>
      </c>
    </row>
    <row r="1225" spans="1:20" x14ac:dyDescent="0.25">
      <c r="A1225" s="386">
        <v>1206</v>
      </c>
      <c r="B1225" s="122"/>
      <c r="C1225" s="122"/>
      <c r="D1225" s="83" t="s">
        <v>2144</v>
      </c>
      <c r="E1225" s="426" t="s">
        <v>2145</v>
      </c>
      <c r="F1225" s="395">
        <v>2002</v>
      </c>
      <c r="G1225" s="66" t="s">
        <v>7</v>
      </c>
      <c r="H1225" s="395" t="s">
        <v>2146</v>
      </c>
      <c r="I1225" s="395" t="s">
        <v>605</v>
      </c>
      <c r="J1225" s="395" t="s">
        <v>592</v>
      </c>
      <c r="K1225" s="243">
        <v>0</v>
      </c>
      <c r="L1225" s="243">
        <v>56</v>
      </c>
      <c r="M1225" s="243" t="s">
        <v>74</v>
      </c>
      <c r="N1225" s="243">
        <v>808</v>
      </c>
      <c r="O1225" s="249">
        <v>3</v>
      </c>
      <c r="P1225" s="249">
        <v>20</v>
      </c>
      <c r="Q1225" s="249">
        <v>680</v>
      </c>
      <c r="R1225" s="410">
        <f t="shared" si="26"/>
        <v>1488</v>
      </c>
      <c r="S1225" s="462">
        <v>1089</v>
      </c>
      <c r="T1225" s="386">
        <v>1206</v>
      </c>
    </row>
    <row r="1226" spans="1:20" x14ac:dyDescent="0.25">
      <c r="A1226" s="386">
        <v>1207</v>
      </c>
      <c r="B1226" s="122"/>
      <c r="C1226" s="122"/>
      <c r="D1226" s="83" t="s">
        <v>2147</v>
      </c>
      <c r="E1226" s="426" t="s">
        <v>2148</v>
      </c>
      <c r="F1226" s="395">
        <v>2002</v>
      </c>
      <c r="G1226" s="66" t="s">
        <v>7</v>
      </c>
      <c r="H1226" s="395" t="s">
        <v>1266</v>
      </c>
      <c r="I1226" s="395" t="s">
        <v>605</v>
      </c>
      <c r="J1226" s="395" t="s">
        <v>592</v>
      </c>
      <c r="K1226" s="243">
        <v>1</v>
      </c>
      <c r="L1226" s="243">
        <v>20</v>
      </c>
      <c r="M1226" s="243">
        <v>98</v>
      </c>
      <c r="N1226" s="243">
        <v>512</v>
      </c>
      <c r="O1226" s="249">
        <v>2</v>
      </c>
      <c r="P1226" s="249" t="s">
        <v>120</v>
      </c>
      <c r="Q1226" s="249">
        <v>976</v>
      </c>
      <c r="R1226" s="410">
        <f t="shared" si="26"/>
        <v>1488</v>
      </c>
      <c r="S1226" s="462">
        <v>1089</v>
      </c>
      <c r="T1226" s="386">
        <v>1207</v>
      </c>
    </row>
    <row r="1227" spans="1:20" x14ac:dyDescent="0.25">
      <c r="A1227" s="386">
        <v>1208</v>
      </c>
      <c r="B1227" s="122"/>
      <c r="C1227" s="122"/>
      <c r="D1227" s="83" t="s">
        <v>1999</v>
      </c>
      <c r="E1227" s="426" t="s">
        <v>2149</v>
      </c>
      <c r="F1227" s="395">
        <v>2002</v>
      </c>
      <c r="G1227" s="66" t="s">
        <v>7</v>
      </c>
      <c r="H1227" s="395" t="s">
        <v>1222</v>
      </c>
      <c r="I1227" s="395" t="s">
        <v>605</v>
      </c>
      <c r="J1227" s="395" t="s">
        <v>592</v>
      </c>
      <c r="K1227" s="243">
        <v>1</v>
      </c>
      <c r="L1227" s="243">
        <v>20</v>
      </c>
      <c r="M1227" s="243" t="s">
        <v>74</v>
      </c>
      <c r="N1227" s="243">
        <v>520</v>
      </c>
      <c r="O1227" s="249">
        <v>2</v>
      </c>
      <c r="P1227" s="249" t="s">
        <v>125</v>
      </c>
      <c r="Q1227" s="249">
        <v>964</v>
      </c>
      <c r="R1227" s="410">
        <f t="shared" si="26"/>
        <v>1484</v>
      </c>
      <c r="S1227" s="462">
        <v>1092</v>
      </c>
      <c r="T1227" s="386">
        <v>1208</v>
      </c>
    </row>
    <row r="1228" spans="1:20" x14ac:dyDescent="0.25">
      <c r="A1228" s="386">
        <v>1209</v>
      </c>
      <c r="B1228" s="122"/>
      <c r="C1228" s="122"/>
      <c r="D1228" s="83" t="s">
        <v>846</v>
      </c>
      <c r="E1228" s="426" t="s">
        <v>2150</v>
      </c>
      <c r="F1228" s="395">
        <v>2003</v>
      </c>
      <c r="G1228" s="66" t="s">
        <v>7</v>
      </c>
      <c r="H1228" s="395" t="s">
        <v>2146</v>
      </c>
      <c r="I1228" s="395" t="s">
        <v>605</v>
      </c>
      <c r="J1228" s="395" t="s">
        <v>592</v>
      </c>
      <c r="K1228" s="243">
        <v>1</v>
      </c>
      <c r="L1228" s="243" t="s">
        <v>116</v>
      </c>
      <c r="M1228" s="243" t="s">
        <v>74</v>
      </c>
      <c r="N1228" s="243">
        <v>700</v>
      </c>
      <c r="O1228" s="249">
        <v>2</v>
      </c>
      <c r="P1228" s="249">
        <v>55</v>
      </c>
      <c r="Q1228" s="249">
        <v>780</v>
      </c>
      <c r="R1228" s="410">
        <f t="shared" si="26"/>
        <v>1480</v>
      </c>
      <c r="S1228" s="462">
        <v>1093</v>
      </c>
      <c r="T1228" s="386">
        <v>1209</v>
      </c>
    </row>
    <row r="1229" spans="1:20" x14ac:dyDescent="0.25">
      <c r="A1229" s="386">
        <v>1210</v>
      </c>
      <c r="B1229" s="122"/>
      <c r="C1229" s="122"/>
      <c r="D1229" s="83" t="s">
        <v>1349</v>
      </c>
      <c r="E1229" s="426" t="s">
        <v>1347</v>
      </c>
      <c r="F1229" s="395">
        <v>2003</v>
      </c>
      <c r="G1229" s="66" t="s">
        <v>7</v>
      </c>
      <c r="H1229" s="395" t="s">
        <v>1637</v>
      </c>
      <c r="I1229" s="395" t="s">
        <v>591</v>
      </c>
      <c r="J1229" s="395" t="s">
        <v>592</v>
      </c>
      <c r="K1229" s="243">
        <v>1</v>
      </c>
      <c r="L1229" s="243" t="s">
        <v>62</v>
      </c>
      <c r="M1229" s="243" t="s">
        <v>74</v>
      </c>
      <c r="N1229" s="243">
        <v>736</v>
      </c>
      <c r="O1229" s="249">
        <v>3</v>
      </c>
      <c r="P1229" s="249" t="s">
        <v>116</v>
      </c>
      <c r="Q1229" s="249">
        <v>740</v>
      </c>
      <c r="R1229" s="410">
        <f t="shared" si="26"/>
        <v>1476</v>
      </c>
      <c r="S1229" s="462">
        <v>1094</v>
      </c>
      <c r="T1229" s="386">
        <v>1210</v>
      </c>
    </row>
    <row r="1230" spans="1:20" x14ac:dyDescent="0.25">
      <c r="A1230" s="386">
        <v>1211</v>
      </c>
      <c r="B1230" s="122"/>
      <c r="C1230" s="122"/>
      <c r="D1230" s="83" t="s">
        <v>635</v>
      </c>
      <c r="E1230" s="426" t="s">
        <v>2151</v>
      </c>
      <c r="F1230" s="395">
        <v>2003</v>
      </c>
      <c r="G1230" s="66" t="s">
        <v>7</v>
      </c>
      <c r="H1230" s="395" t="s">
        <v>1444</v>
      </c>
      <c r="I1230" s="395" t="s">
        <v>591</v>
      </c>
      <c r="J1230" s="395" t="s">
        <v>592</v>
      </c>
      <c r="K1230" s="243">
        <v>1</v>
      </c>
      <c r="L1230" s="243">
        <v>11</v>
      </c>
      <c r="M1230" s="243">
        <v>58</v>
      </c>
      <c r="N1230" s="243">
        <v>624</v>
      </c>
      <c r="O1230" s="249">
        <v>2</v>
      </c>
      <c r="P1230" s="249">
        <v>37</v>
      </c>
      <c r="Q1230" s="249">
        <v>852</v>
      </c>
      <c r="R1230" s="410">
        <f t="shared" si="26"/>
        <v>1476</v>
      </c>
      <c r="S1230" s="462">
        <v>1094</v>
      </c>
      <c r="T1230" s="386">
        <v>1211</v>
      </c>
    </row>
    <row r="1231" spans="1:20" x14ac:dyDescent="0.25">
      <c r="A1231" s="386">
        <v>1212</v>
      </c>
      <c r="B1231" s="122"/>
      <c r="C1231" s="122"/>
      <c r="D1231" s="83" t="s">
        <v>278</v>
      </c>
      <c r="E1231" s="426" t="s">
        <v>1886</v>
      </c>
      <c r="F1231" s="395">
        <v>2002</v>
      </c>
      <c r="G1231" s="66" t="s">
        <v>7</v>
      </c>
      <c r="H1231" s="395" t="s">
        <v>1700</v>
      </c>
      <c r="I1231" s="395" t="s">
        <v>605</v>
      </c>
      <c r="J1231" s="395" t="s">
        <v>592</v>
      </c>
      <c r="K1231" s="243">
        <v>1</v>
      </c>
      <c r="L1231" s="243" t="s">
        <v>138</v>
      </c>
      <c r="M1231" s="243">
        <v>16</v>
      </c>
      <c r="N1231" s="243">
        <v>712</v>
      </c>
      <c r="O1231" s="249">
        <v>3</v>
      </c>
      <c r="P1231" s="249" t="s">
        <v>74</v>
      </c>
      <c r="Q1231" s="249">
        <v>760</v>
      </c>
      <c r="R1231" s="410">
        <f t="shared" si="26"/>
        <v>1472</v>
      </c>
      <c r="S1231" s="462">
        <v>1096</v>
      </c>
      <c r="T1231" s="386">
        <v>1212</v>
      </c>
    </row>
    <row r="1232" spans="1:20" x14ac:dyDescent="0.25">
      <c r="A1232" s="386">
        <v>1213</v>
      </c>
      <c r="B1232" s="122"/>
      <c r="C1232" s="122"/>
      <c r="D1232" s="83" t="s">
        <v>848</v>
      </c>
      <c r="E1232" s="426" t="s">
        <v>2152</v>
      </c>
      <c r="F1232" s="395">
        <v>2002</v>
      </c>
      <c r="G1232" s="66" t="s">
        <v>7</v>
      </c>
      <c r="H1232" s="395" t="s">
        <v>1444</v>
      </c>
      <c r="I1232" s="395" t="s">
        <v>591</v>
      </c>
      <c r="J1232" s="395" t="s">
        <v>592</v>
      </c>
      <c r="K1232" s="243">
        <v>1</v>
      </c>
      <c r="L1232" s="243">
        <v>15</v>
      </c>
      <c r="M1232" s="243">
        <v>35</v>
      </c>
      <c r="N1232" s="243">
        <v>576</v>
      </c>
      <c r="O1232" s="249">
        <v>2</v>
      </c>
      <c r="P1232" s="249">
        <v>26</v>
      </c>
      <c r="Q1232" s="249">
        <v>896</v>
      </c>
      <c r="R1232" s="410">
        <f t="shared" si="26"/>
        <v>1472</v>
      </c>
      <c r="S1232" s="462">
        <v>1096</v>
      </c>
      <c r="T1232" s="386">
        <v>1213</v>
      </c>
    </row>
    <row r="1233" spans="1:20" x14ac:dyDescent="0.25">
      <c r="A1233" s="386">
        <v>1214</v>
      </c>
      <c r="B1233" s="122"/>
      <c r="C1233" s="122"/>
      <c r="D1233" s="83" t="s">
        <v>1045</v>
      </c>
      <c r="E1233" s="426" t="s">
        <v>955</v>
      </c>
      <c r="F1233" s="395">
        <v>2003</v>
      </c>
      <c r="G1233" s="66" t="s">
        <v>7</v>
      </c>
      <c r="H1233" s="395" t="s">
        <v>1700</v>
      </c>
      <c r="I1233" s="395" t="s">
        <v>605</v>
      </c>
      <c r="J1233" s="395" t="s">
        <v>592</v>
      </c>
      <c r="K1233" s="243">
        <v>1</v>
      </c>
      <c r="L1233" s="243">
        <v>20</v>
      </c>
      <c r="M1233" s="243">
        <v>53</v>
      </c>
      <c r="N1233" s="243">
        <v>516</v>
      </c>
      <c r="O1233" s="249">
        <v>2</v>
      </c>
      <c r="P1233" s="249">
        <v>12</v>
      </c>
      <c r="Q1233" s="249">
        <v>952</v>
      </c>
      <c r="R1233" s="410">
        <f t="shared" si="26"/>
        <v>1468</v>
      </c>
      <c r="S1233" s="462">
        <v>1098</v>
      </c>
      <c r="T1233" s="386">
        <v>1214</v>
      </c>
    </row>
    <row r="1234" spans="1:20" x14ac:dyDescent="0.25">
      <c r="A1234" s="386">
        <v>1215</v>
      </c>
      <c r="B1234" s="122"/>
      <c r="C1234" s="122"/>
      <c r="D1234" s="83" t="s">
        <v>2153</v>
      </c>
      <c r="E1234" s="426" t="s">
        <v>2154</v>
      </c>
      <c r="F1234" s="395">
        <v>2003</v>
      </c>
      <c r="G1234" s="66" t="s">
        <v>7</v>
      </c>
      <c r="H1234" s="395" t="s">
        <v>1686</v>
      </c>
      <c r="I1234" s="395" t="s">
        <v>605</v>
      </c>
      <c r="J1234" s="395" t="s">
        <v>592</v>
      </c>
      <c r="K1234" s="243">
        <v>1</v>
      </c>
      <c r="L1234" s="243">
        <v>24</v>
      </c>
      <c r="M1234" s="243" t="s">
        <v>74</v>
      </c>
      <c r="N1234" s="243">
        <v>472</v>
      </c>
      <c r="O1234" s="249">
        <v>2</v>
      </c>
      <c r="P1234" s="249" t="s">
        <v>14</v>
      </c>
      <c r="Q1234" s="249">
        <v>996</v>
      </c>
      <c r="R1234" s="410">
        <f t="shared" si="26"/>
        <v>1468</v>
      </c>
      <c r="S1234" s="462">
        <v>1098</v>
      </c>
      <c r="T1234" s="386">
        <v>1215</v>
      </c>
    </row>
    <row r="1235" spans="1:20" x14ac:dyDescent="0.25">
      <c r="A1235" s="386">
        <v>1216</v>
      </c>
      <c r="B1235" s="122"/>
      <c r="C1235" s="122"/>
      <c r="D1235" s="83" t="s">
        <v>2155</v>
      </c>
      <c r="E1235" s="426" t="s">
        <v>1651</v>
      </c>
      <c r="F1235" s="395">
        <v>2003</v>
      </c>
      <c r="G1235" s="66" t="s">
        <v>7</v>
      </c>
      <c r="H1235" s="395" t="s">
        <v>689</v>
      </c>
      <c r="I1235" s="395" t="s">
        <v>598</v>
      </c>
      <c r="J1235" s="395" t="s">
        <v>592</v>
      </c>
      <c r="K1235" s="243">
        <v>1</v>
      </c>
      <c r="L1235" s="243">
        <v>20</v>
      </c>
      <c r="M1235" s="243" t="s">
        <v>74</v>
      </c>
      <c r="N1235" s="243">
        <v>520</v>
      </c>
      <c r="O1235" s="249">
        <v>2</v>
      </c>
      <c r="P1235" s="249">
        <v>14</v>
      </c>
      <c r="Q1235" s="249">
        <v>944</v>
      </c>
      <c r="R1235" s="410">
        <f t="shared" si="26"/>
        <v>1464</v>
      </c>
      <c r="S1235" s="462">
        <v>1100</v>
      </c>
      <c r="T1235" s="386">
        <v>1216</v>
      </c>
    </row>
    <row r="1236" spans="1:20" x14ac:dyDescent="0.25">
      <c r="A1236" s="386">
        <v>1217</v>
      </c>
      <c r="B1236" s="122"/>
      <c r="C1236" s="122"/>
      <c r="D1236" s="83" t="s">
        <v>1066</v>
      </c>
      <c r="E1236" s="426" t="s">
        <v>2156</v>
      </c>
      <c r="F1236" s="395">
        <v>2003</v>
      </c>
      <c r="G1236" s="66" t="s">
        <v>7</v>
      </c>
      <c r="H1236" s="395" t="s">
        <v>1266</v>
      </c>
      <c r="I1236" s="395" t="s">
        <v>605</v>
      </c>
      <c r="J1236" s="395" t="s">
        <v>592</v>
      </c>
      <c r="K1236" s="243">
        <v>1</v>
      </c>
      <c r="L1236" s="243">
        <v>14</v>
      </c>
      <c r="M1236" s="243">
        <v>99</v>
      </c>
      <c r="N1236" s="243">
        <v>584</v>
      </c>
      <c r="O1236" s="249">
        <v>2</v>
      </c>
      <c r="P1236" s="249">
        <v>31</v>
      </c>
      <c r="Q1236" s="249">
        <v>876</v>
      </c>
      <c r="R1236" s="410">
        <f t="shared" si="26"/>
        <v>1460</v>
      </c>
      <c r="S1236" s="462">
        <v>1101</v>
      </c>
      <c r="T1236" s="386">
        <v>1217</v>
      </c>
    </row>
    <row r="1237" spans="1:20" x14ac:dyDescent="0.25">
      <c r="A1237" s="386">
        <v>1218</v>
      </c>
      <c r="B1237" s="122"/>
      <c r="C1237" s="122"/>
      <c r="D1237" s="83" t="s">
        <v>2065</v>
      </c>
      <c r="E1237" s="426" t="s">
        <v>2157</v>
      </c>
      <c r="F1237" s="395">
        <v>2002</v>
      </c>
      <c r="G1237" s="66" t="s">
        <v>7</v>
      </c>
      <c r="H1237" s="395" t="s">
        <v>705</v>
      </c>
      <c r="I1237" s="395" t="s">
        <v>598</v>
      </c>
      <c r="J1237" s="395" t="s">
        <v>592</v>
      </c>
      <c r="K1237" s="243">
        <v>1</v>
      </c>
      <c r="L1237" s="243">
        <v>20</v>
      </c>
      <c r="M1237" s="243">
        <v>62</v>
      </c>
      <c r="N1237" s="243">
        <v>516</v>
      </c>
      <c r="O1237" s="249">
        <v>2</v>
      </c>
      <c r="P1237" s="249">
        <v>14</v>
      </c>
      <c r="Q1237" s="249">
        <v>944</v>
      </c>
      <c r="R1237" s="410">
        <f t="shared" si="26"/>
        <v>1460</v>
      </c>
      <c r="S1237" s="462">
        <v>1101</v>
      </c>
      <c r="T1237" s="386">
        <v>1218</v>
      </c>
    </row>
    <row r="1238" spans="1:20" x14ac:dyDescent="0.25">
      <c r="A1238" s="386">
        <v>1219</v>
      </c>
      <c r="B1238" s="122"/>
      <c r="C1238" s="122"/>
      <c r="D1238" s="321" t="s">
        <v>405</v>
      </c>
      <c r="E1238" s="318" t="s">
        <v>406</v>
      </c>
      <c r="F1238" s="139">
        <v>2002</v>
      </c>
      <c r="G1238" s="307" t="s">
        <v>347</v>
      </c>
      <c r="H1238" s="412" t="s">
        <v>397</v>
      </c>
      <c r="I1238" s="307" t="s">
        <v>349</v>
      </c>
      <c r="J1238" s="319" t="s">
        <v>506</v>
      </c>
      <c r="K1238" s="167">
        <v>1</v>
      </c>
      <c r="L1238" s="244" t="s">
        <v>108</v>
      </c>
      <c r="M1238" s="244">
        <v>48</v>
      </c>
      <c r="N1238" s="167">
        <v>720</v>
      </c>
      <c r="O1238" s="216">
        <v>3</v>
      </c>
      <c r="P1238" s="325" t="s">
        <v>120</v>
      </c>
      <c r="Q1238" s="216">
        <v>736</v>
      </c>
      <c r="R1238" s="315">
        <f>SUM(Q1238,N1238)</f>
        <v>1456</v>
      </c>
      <c r="S1238" s="409">
        <v>6</v>
      </c>
      <c r="T1238" s="386">
        <v>1219</v>
      </c>
    </row>
    <row r="1239" spans="1:20" x14ac:dyDescent="0.25">
      <c r="A1239" s="386">
        <v>1220</v>
      </c>
      <c r="B1239" s="122"/>
      <c r="C1239" s="122"/>
      <c r="D1239" s="83" t="s">
        <v>2158</v>
      </c>
      <c r="E1239" s="426" t="s">
        <v>2159</v>
      </c>
      <c r="F1239" s="395">
        <v>2003</v>
      </c>
      <c r="G1239" s="66" t="s">
        <v>7</v>
      </c>
      <c r="H1239" s="395" t="s">
        <v>857</v>
      </c>
      <c r="I1239" s="395" t="s">
        <v>591</v>
      </c>
      <c r="J1239" s="395" t="s">
        <v>592</v>
      </c>
      <c r="K1239" s="243">
        <v>1</v>
      </c>
      <c r="L1239" s="243">
        <v>18</v>
      </c>
      <c r="M1239" s="243" t="s">
        <v>74</v>
      </c>
      <c r="N1239" s="243">
        <v>544</v>
      </c>
      <c r="O1239" s="249">
        <v>2</v>
      </c>
      <c r="P1239" s="249">
        <v>23</v>
      </c>
      <c r="Q1239" s="249">
        <v>908</v>
      </c>
      <c r="R1239" s="410">
        <f t="shared" ref="R1239:R1266" si="27">SUM(N1239,Q1239)</f>
        <v>1452</v>
      </c>
      <c r="S1239" s="462">
        <v>1103</v>
      </c>
      <c r="T1239" s="386">
        <v>1220</v>
      </c>
    </row>
    <row r="1240" spans="1:20" x14ac:dyDescent="0.25">
      <c r="A1240" s="386">
        <v>1221</v>
      </c>
      <c r="B1240" s="122"/>
      <c r="C1240" s="122"/>
      <c r="D1240" s="83" t="s">
        <v>1929</v>
      </c>
      <c r="E1240" s="426" t="s">
        <v>1551</v>
      </c>
      <c r="F1240" s="395">
        <v>2002</v>
      </c>
      <c r="G1240" s="66" t="s">
        <v>7</v>
      </c>
      <c r="H1240" s="395" t="s">
        <v>1341</v>
      </c>
      <c r="I1240" s="395" t="s">
        <v>598</v>
      </c>
      <c r="J1240" s="395" t="s">
        <v>592</v>
      </c>
      <c r="K1240" s="243">
        <v>1</v>
      </c>
      <c r="L1240" s="243">
        <v>20</v>
      </c>
      <c r="M1240" s="243" t="s">
        <v>74</v>
      </c>
      <c r="N1240" s="243">
        <v>520</v>
      </c>
      <c r="O1240" s="249">
        <v>2</v>
      </c>
      <c r="P1240" s="249">
        <v>17</v>
      </c>
      <c r="Q1240" s="249">
        <v>932</v>
      </c>
      <c r="R1240" s="410">
        <f t="shared" si="27"/>
        <v>1452</v>
      </c>
      <c r="S1240" s="462">
        <v>1103</v>
      </c>
      <c r="T1240" s="386">
        <v>1221</v>
      </c>
    </row>
    <row r="1241" spans="1:20" x14ac:dyDescent="0.25">
      <c r="A1241" s="386">
        <v>1222</v>
      </c>
      <c r="B1241" s="122"/>
      <c r="C1241" s="122"/>
      <c r="D1241" s="83" t="s">
        <v>2160</v>
      </c>
      <c r="E1241" s="426" t="s">
        <v>2161</v>
      </c>
      <c r="F1241" s="395">
        <v>2002</v>
      </c>
      <c r="G1241" s="66" t="s">
        <v>7</v>
      </c>
      <c r="H1241" s="395" t="s">
        <v>1256</v>
      </c>
      <c r="I1241" s="395" t="s">
        <v>598</v>
      </c>
      <c r="J1241" s="395" t="s">
        <v>592</v>
      </c>
      <c r="K1241" s="243">
        <v>1</v>
      </c>
      <c r="L1241" s="243">
        <v>17</v>
      </c>
      <c r="M1241" s="243" t="s">
        <v>74</v>
      </c>
      <c r="N1241" s="243">
        <v>556</v>
      </c>
      <c r="O1241" s="249">
        <v>2</v>
      </c>
      <c r="P1241" s="249">
        <v>27</v>
      </c>
      <c r="Q1241" s="249">
        <v>892</v>
      </c>
      <c r="R1241" s="410">
        <f t="shared" si="27"/>
        <v>1448</v>
      </c>
      <c r="S1241" s="462">
        <v>1105</v>
      </c>
      <c r="T1241" s="386">
        <v>1222</v>
      </c>
    </row>
    <row r="1242" spans="1:20" x14ac:dyDescent="0.25">
      <c r="A1242" s="386">
        <v>1223</v>
      </c>
      <c r="B1242" s="122"/>
      <c r="C1242" s="122"/>
      <c r="D1242" s="83" t="s">
        <v>1086</v>
      </c>
      <c r="E1242" s="426" t="s">
        <v>2162</v>
      </c>
      <c r="F1242" s="395">
        <v>2003</v>
      </c>
      <c r="G1242" s="66" t="s">
        <v>7</v>
      </c>
      <c r="H1242" s="395" t="s">
        <v>1458</v>
      </c>
      <c r="I1242" s="395" t="s">
        <v>591</v>
      </c>
      <c r="J1242" s="395" t="s">
        <v>592</v>
      </c>
      <c r="K1242" s="243">
        <v>1</v>
      </c>
      <c r="L1242" s="243" t="s">
        <v>120</v>
      </c>
      <c r="M1242" s="243" t="s">
        <v>74</v>
      </c>
      <c r="N1242" s="243">
        <v>688</v>
      </c>
      <c r="O1242" s="249">
        <v>3</v>
      </c>
      <c r="P1242" s="249" t="s">
        <v>74</v>
      </c>
      <c r="Q1242" s="249">
        <v>760</v>
      </c>
      <c r="R1242" s="410">
        <f t="shared" si="27"/>
        <v>1448</v>
      </c>
      <c r="S1242" s="462">
        <v>1105</v>
      </c>
      <c r="T1242" s="386">
        <v>1223</v>
      </c>
    </row>
    <row r="1243" spans="1:20" x14ac:dyDescent="0.25">
      <c r="A1243" s="386">
        <v>1224</v>
      </c>
      <c r="B1243" s="122"/>
      <c r="C1243" s="122"/>
      <c r="D1243" s="83" t="s">
        <v>819</v>
      </c>
      <c r="E1243" s="426" t="s">
        <v>2163</v>
      </c>
      <c r="F1243" s="395">
        <v>2002</v>
      </c>
      <c r="G1243" s="66" t="s">
        <v>7</v>
      </c>
      <c r="H1243" s="395" t="s">
        <v>2164</v>
      </c>
      <c r="I1243" s="395" t="s">
        <v>766</v>
      </c>
      <c r="J1243" s="395" t="s">
        <v>683</v>
      </c>
      <c r="K1243" s="243">
        <v>1</v>
      </c>
      <c r="L1243" s="243">
        <v>17</v>
      </c>
      <c r="M1243" s="243" t="s">
        <v>74</v>
      </c>
      <c r="N1243" s="243">
        <v>556</v>
      </c>
      <c r="O1243" s="249">
        <v>2</v>
      </c>
      <c r="P1243" s="249">
        <v>27</v>
      </c>
      <c r="Q1243" s="249">
        <v>892</v>
      </c>
      <c r="R1243" s="410">
        <f t="shared" si="27"/>
        <v>1448</v>
      </c>
      <c r="S1243" s="462">
        <v>1105</v>
      </c>
      <c r="T1243" s="386">
        <v>1224</v>
      </c>
    </row>
    <row r="1244" spans="1:20" x14ac:dyDescent="0.25">
      <c r="A1244" s="386">
        <v>1225</v>
      </c>
      <c r="B1244" s="122"/>
      <c r="C1244" s="122"/>
      <c r="D1244" s="83" t="s">
        <v>1042</v>
      </c>
      <c r="E1244" s="426" t="s">
        <v>876</v>
      </c>
      <c r="F1244" s="395">
        <v>2003</v>
      </c>
      <c r="G1244" s="66" t="s">
        <v>7</v>
      </c>
      <c r="H1244" s="395" t="s">
        <v>2146</v>
      </c>
      <c r="I1244" s="395" t="s">
        <v>605</v>
      </c>
      <c r="J1244" s="395" t="s">
        <v>592</v>
      </c>
      <c r="K1244" s="243">
        <v>0</v>
      </c>
      <c r="L1244" s="243">
        <v>57</v>
      </c>
      <c r="M1244" s="243" t="s">
        <v>74</v>
      </c>
      <c r="N1244" s="243">
        <v>796</v>
      </c>
      <c r="O1244" s="249">
        <v>3</v>
      </c>
      <c r="P1244" s="249">
        <v>28</v>
      </c>
      <c r="Q1244" s="249">
        <v>648</v>
      </c>
      <c r="R1244" s="410">
        <f t="shared" si="27"/>
        <v>1444</v>
      </c>
      <c r="S1244" s="462">
        <v>1108</v>
      </c>
      <c r="T1244" s="386">
        <v>1225</v>
      </c>
    </row>
    <row r="1245" spans="1:20" x14ac:dyDescent="0.25">
      <c r="A1245" s="386">
        <v>1226</v>
      </c>
      <c r="B1245" s="122"/>
      <c r="C1245" s="122"/>
      <c r="D1245" s="83" t="s">
        <v>844</v>
      </c>
      <c r="E1245" s="426" t="s">
        <v>2165</v>
      </c>
      <c r="F1245" s="395">
        <v>2003</v>
      </c>
      <c r="G1245" s="66" t="s">
        <v>7</v>
      </c>
      <c r="H1245" s="395" t="s">
        <v>2166</v>
      </c>
      <c r="I1245" s="395" t="s">
        <v>605</v>
      </c>
      <c r="J1245" s="395" t="s">
        <v>592</v>
      </c>
      <c r="K1245" s="243">
        <v>1</v>
      </c>
      <c r="L1245" s="243">
        <v>25</v>
      </c>
      <c r="M1245" s="243" t="s">
        <v>74</v>
      </c>
      <c r="N1245" s="243">
        <v>460</v>
      </c>
      <c r="O1245" s="249">
        <v>2</v>
      </c>
      <c r="P1245" s="249" t="s">
        <v>116</v>
      </c>
      <c r="Q1245" s="249">
        <v>980</v>
      </c>
      <c r="R1245" s="410">
        <f t="shared" si="27"/>
        <v>1440</v>
      </c>
      <c r="S1245" s="462">
        <v>1109</v>
      </c>
      <c r="T1245" s="386">
        <v>1226</v>
      </c>
    </row>
    <row r="1246" spans="1:20" x14ac:dyDescent="0.25">
      <c r="A1246" s="386">
        <v>1227</v>
      </c>
      <c r="B1246" s="122"/>
      <c r="C1246" s="122"/>
      <c r="D1246" s="83" t="s">
        <v>2167</v>
      </c>
      <c r="E1246" s="426" t="s">
        <v>2168</v>
      </c>
      <c r="F1246" s="395">
        <v>2003</v>
      </c>
      <c r="G1246" s="66" t="s">
        <v>7</v>
      </c>
      <c r="H1246" s="395" t="s">
        <v>857</v>
      </c>
      <c r="I1246" s="395" t="s">
        <v>591</v>
      </c>
      <c r="J1246" s="395" t="s">
        <v>592</v>
      </c>
      <c r="K1246" s="243">
        <v>1</v>
      </c>
      <c r="L1246" s="243">
        <v>20</v>
      </c>
      <c r="M1246" s="243" t="s">
        <v>74</v>
      </c>
      <c r="N1246" s="243">
        <v>520</v>
      </c>
      <c r="O1246" s="249">
        <v>2</v>
      </c>
      <c r="P1246" s="249">
        <v>20</v>
      </c>
      <c r="Q1246" s="249">
        <v>920</v>
      </c>
      <c r="R1246" s="410">
        <f t="shared" si="27"/>
        <v>1440</v>
      </c>
      <c r="S1246" s="462">
        <v>1109</v>
      </c>
      <c r="T1246" s="386">
        <v>1227</v>
      </c>
    </row>
    <row r="1247" spans="1:20" x14ac:dyDescent="0.25">
      <c r="A1247" s="386">
        <v>1228</v>
      </c>
      <c r="B1247" s="122"/>
      <c r="C1247" s="122"/>
      <c r="D1247" s="83" t="s">
        <v>1098</v>
      </c>
      <c r="E1247" s="426" t="s">
        <v>2169</v>
      </c>
      <c r="F1247" s="395">
        <v>2003</v>
      </c>
      <c r="G1247" s="66" t="s">
        <v>7</v>
      </c>
      <c r="H1247" s="395" t="s">
        <v>1444</v>
      </c>
      <c r="I1247" s="395" t="s">
        <v>591</v>
      </c>
      <c r="J1247" s="395" t="s">
        <v>592</v>
      </c>
      <c r="K1247" s="243">
        <v>1</v>
      </c>
      <c r="L1247" s="243">
        <v>14</v>
      </c>
      <c r="M1247" s="243">
        <v>30</v>
      </c>
      <c r="N1247" s="243">
        <v>592</v>
      </c>
      <c r="O1247" s="249">
        <v>2</v>
      </c>
      <c r="P1247" s="249">
        <v>39</v>
      </c>
      <c r="Q1247" s="249">
        <v>844</v>
      </c>
      <c r="R1247" s="410">
        <f t="shared" si="27"/>
        <v>1436</v>
      </c>
      <c r="S1247" s="462">
        <v>1111</v>
      </c>
      <c r="T1247" s="386">
        <v>1228</v>
      </c>
    </row>
    <row r="1248" spans="1:20" x14ac:dyDescent="0.25">
      <c r="A1248" s="386">
        <v>1229</v>
      </c>
      <c r="B1248" s="122"/>
      <c r="C1248" s="122"/>
      <c r="D1248" s="83" t="s">
        <v>1483</v>
      </c>
      <c r="E1248" s="426" t="s">
        <v>2170</v>
      </c>
      <c r="F1248" s="395">
        <v>2003</v>
      </c>
      <c r="G1248" s="66" t="s">
        <v>7</v>
      </c>
      <c r="H1248" s="395" t="s">
        <v>1266</v>
      </c>
      <c r="I1248" s="395" t="s">
        <v>605</v>
      </c>
      <c r="J1248" s="395" t="s">
        <v>592</v>
      </c>
      <c r="K1248" s="243">
        <v>1</v>
      </c>
      <c r="L1248" s="243">
        <v>22</v>
      </c>
      <c r="M1248" s="243">
        <v>54</v>
      </c>
      <c r="N1248" s="243">
        <v>492</v>
      </c>
      <c r="O1248" s="249">
        <v>2</v>
      </c>
      <c r="P1248" s="249">
        <v>17</v>
      </c>
      <c r="Q1248" s="249">
        <v>932</v>
      </c>
      <c r="R1248" s="410">
        <f t="shared" si="27"/>
        <v>1424</v>
      </c>
      <c r="S1248" s="462">
        <v>1112</v>
      </c>
      <c r="T1248" s="386">
        <v>1229</v>
      </c>
    </row>
    <row r="1249" spans="1:20" x14ac:dyDescent="0.25">
      <c r="A1249" s="386">
        <v>1230</v>
      </c>
      <c r="B1249" s="122"/>
      <c r="C1249" s="122"/>
      <c r="D1249" s="83" t="s">
        <v>402</v>
      </c>
      <c r="E1249" s="426" t="s">
        <v>2171</v>
      </c>
      <c r="F1249" s="395">
        <v>2002</v>
      </c>
      <c r="G1249" s="66" t="s">
        <v>7</v>
      </c>
      <c r="H1249" s="395" t="s">
        <v>1248</v>
      </c>
      <c r="I1249" s="395" t="s">
        <v>598</v>
      </c>
      <c r="J1249" s="395" t="s">
        <v>592</v>
      </c>
      <c r="K1249" s="243">
        <v>1</v>
      </c>
      <c r="L1249" s="243" t="s">
        <v>120</v>
      </c>
      <c r="M1249" s="243" t="s">
        <v>74</v>
      </c>
      <c r="N1249" s="243">
        <v>688</v>
      </c>
      <c r="O1249" s="249">
        <v>3</v>
      </c>
      <c r="P1249" s="249" t="s">
        <v>112</v>
      </c>
      <c r="Q1249" s="249">
        <v>732</v>
      </c>
      <c r="R1249" s="410">
        <f t="shared" si="27"/>
        <v>1420</v>
      </c>
      <c r="S1249" s="462">
        <v>1113</v>
      </c>
      <c r="T1249" s="386">
        <v>1230</v>
      </c>
    </row>
    <row r="1250" spans="1:20" x14ac:dyDescent="0.25">
      <c r="A1250" s="386">
        <v>1231</v>
      </c>
      <c r="B1250" s="122"/>
      <c r="C1250" s="122"/>
      <c r="D1250" s="83" t="s">
        <v>2172</v>
      </c>
      <c r="E1250" s="426" t="s">
        <v>2173</v>
      </c>
      <c r="F1250" s="395">
        <v>2002</v>
      </c>
      <c r="G1250" s="66" t="s">
        <v>7</v>
      </c>
      <c r="H1250" s="395" t="s">
        <v>1222</v>
      </c>
      <c r="I1250" s="395" t="s">
        <v>605</v>
      </c>
      <c r="J1250" s="395" t="s">
        <v>592</v>
      </c>
      <c r="K1250" s="243">
        <v>1</v>
      </c>
      <c r="L1250" s="243">
        <v>15</v>
      </c>
      <c r="M1250" s="243" t="s">
        <v>74</v>
      </c>
      <c r="N1250" s="243">
        <v>580</v>
      </c>
      <c r="O1250" s="249">
        <v>2</v>
      </c>
      <c r="P1250" s="249">
        <v>40</v>
      </c>
      <c r="Q1250" s="249">
        <v>840</v>
      </c>
      <c r="R1250" s="410">
        <f t="shared" si="27"/>
        <v>1420</v>
      </c>
      <c r="S1250" s="462">
        <v>1113</v>
      </c>
      <c r="T1250" s="386">
        <v>1231</v>
      </c>
    </row>
    <row r="1251" spans="1:20" x14ac:dyDescent="0.25">
      <c r="A1251" s="386">
        <v>1232</v>
      </c>
      <c r="B1251" s="122"/>
      <c r="C1251" s="122"/>
      <c r="D1251" s="83" t="s">
        <v>848</v>
      </c>
      <c r="E1251" s="426" t="s">
        <v>2095</v>
      </c>
      <c r="F1251" s="395">
        <v>2002</v>
      </c>
      <c r="G1251" s="66" t="s">
        <v>7</v>
      </c>
      <c r="H1251" s="395" t="s">
        <v>1700</v>
      </c>
      <c r="I1251" s="395" t="s">
        <v>605</v>
      </c>
      <c r="J1251" s="395" t="s">
        <v>592</v>
      </c>
      <c r="K1251" s="243">
        <v>1</v>
      </c>
      <c r="L1251" s="243">
        <v>10</v>
      </c>
      <c r="M1251" s="243">
        <v>54</v>
      </c>
      <c r="N1251" s="243">
        <v>636</v>
      </c>
      <c r="O1251" s="249">
        <v>2</v>
      </c>
      <c r="P1251" s="249">
        <v>55</v>
      </c>
      <c r="Q1251" s="249">
        <v>780</v>
      </c>
      <c r="R1251" s="410">
        <f t="shared" si="27"/>
        <v>1416</v>
      </c>
      <c r="S1251" s="462">
        <v>1115</v>
      </c>
      <c r="T1251" s="386">
        <v>1232</v>
      </c>
    </row>
    <row r="1252" spans="1:20" x14ac:dyDescent="0.25">
      <c r="A1252" s="386">
        <v>1233</v>
      </c>
      <c r="B1252" s="122"/>
      <c r="C1252" s="122"/>
      <c r="D1252" s="120" t="s">
        <v>281</v>
      </c>
      <c r="E1252" s="120" t="s">
        <v>360</v>
      </c>
      <c r="F1252" s="68">
        <v>2003</v>
      </c>
      <c r="G1252" s="153" t="s">
        <v>359</v>
      </c>
      <c r="H1252" s="468"/>
      <c r="I1252" s="395" t="s">
        <v>2236</v>
      </c>
      <c r="J1252" s="66" t="s">
        <v>459</v>
      </c>
      <c r="K1252" s="246">
        <v>1</v>
      </c>
      <c r="L1252" s="243" t="s">
        <v>126</v>
      </c>
      <c r="M1252" s="243" t="s">
        <v>74</v>
      </c>
      <c r="N1252" s="170">
        <v>532</v>
      </c>
      <c r="O1252" s="215">
        <v>2</v>
      </c>
      <c r="P1252" s="249" t="s">
        <v>69</v>
      </c>
      <c r="Q1252" s="215">
        <v>876</v>
      </c>
      <c r="R1252" s="373">
        <f t="shared" si="27"/>
        <v>1408</v>
      </c>
      <c r="S1252" s="476">
        <v>6</v>
      </c>
      <c r="T1252" s="386">
        <v>1233</v>
      </c>
    </row>
    <row r="1253" spans="1:20" x14ac:dyDescent="0.25">
      <c r="A1253" s="386">
        <v>1234</v>
      </c>
      <c r="B1253" s="122"/>
      <c r="C1253" s="122"/>
      <c r="D1253" s="83" t="s">
        <v>2174</v>
      </c>
      <c r="E1253" s="426" t="s">
        <v>1204</v>
      </c>
      <c r="F1253" s="395">
        <v>2003</v>
      </c>
      <c r="G1253" s="66" t="s">
        <v>7</v>
      </c>
      <c r="H1253" s="395" t="s">
        <v>1444</v>
      </c>
      <c r="I1253" s="395" t="s">
        <v>591</v>
      </c>
      <c r="J1253" s="395" t="s">
        <v>592</v>
      </c>
      <c r="K1253" s="243">
        <v>1</v>
      </c>
      <c r="L1253" s="243" t="s">
        <v>112</v>
      </c>
      <c r="M1253" s="243">
        <v>45</v>
      </c>
      <c r="N1253" s="243">
        <v>672</v>
      </c>
      <c r="O1253" s="249">
        <v>3</v>
      </c>
      <c r="P1253" s="249" t="s">
        <v>120</v>
      </c>
      <c r="Q1253" s="249">
        <v>736</v>
      </c>
      <c r="R1253" s="410">
        <f t="shared" si="27"/>
        <v>1408</v>
      </c>
      <c r="S1253" s="462">
        <v>1116</v>
      </c>
      <c r="T1253" s="386">
        <v>1234</v>
      </c>
    </row>
    <row r="1254" spans="1:20" x14ac:dyDescent="0.25">
      <c r="A1254" s="386">
        <v>1235</v>
      </c>
      <c r="B1254" s="122"/>
      <c r="C1254" s="122"/>
      <c r="D1254" s="82" t="s">
        <v>85</v>
      </c>
      <c r="E1254" s="82" t="s">
        <v>94</v>
      </c>
      <c r="F1254" s="67">
        <v>2002</v>
      </c>
      <c r="G1254" s="67" t="s">
        <v>52</v>
      </c>
      <c r="H1254" s="68" t="s">
        <v>102</v>
      </c>
      <c r="I1254" s="67" t="s">
        <v>2237</v>
      </c>
      <c r="J1254" s="66" t="s">
        <v>55</v>
      </c>
      <c r="K1254" s="243" t="s">
        <v>13</v>
      </c>
      <c r="L1254" s="243" t="s">
        <v>60</v>
      </c>
      <c r="M1254" s="243" t="s">
        <v>72</v>
      </c>
      <c r="N1254" s="168">
        <v>556</v>
      </c>
      <c r="O1254" s="249" t="s">
        <v>110</v>
      </c>
      <c r="P1254" s="249" t="s">
        <v>20</v>
      </c>
      <c r="Q1254" s="215">
        <v>840</v>
      </c>
      <c r="R1254" s="373">
        <f t="shared" si="27"/>
        <v>1396</v>
      </c>
      <c r="S1254" s="476">
        <v>17</v>
      </c>
      <c r="T1254" s="386">
        <v>1235</v>
      </c>
    </row>
    <row r="1255" spans="1:20" x14ac:dyDescent="0.25">
      <c r="A1255" s="386">
        <v>1236</v>
      </c>
      <c r="B1255" s="122"/>
      <c r="C1255" s="122"/>
      <c r="D1255" s="83" t="s">
        <v>1365</v>
      </c>
      <c r="E1255" s="426" t="s">
        <v>2175</v>
      </c>
      <c r="F1255" s="395">
        <v>2003</v>
      </c>
      <c r="G1255" s="66" t="s">
        <v>7</v>
      </c>
      <c r="H1255" s="395" t="s">
        <v>1700</v>
      </c>
      <c r="I1255" s="395" t="s">
        <v>605</v>
      </c>
      <c r="J1255" s="395" t="s">
        <v>592</v>
      </c>
      <c r="K1255" s="243">
        <v>1</v>
      </c>
      <c r="L1255" s="243" t="s">
        <v>136</v>
      </c>
      <c r="M1255" s="243">
        <v>98</v>
      </c>
      <c r="N1255" s="243">
        <v>656</v>
      </c>
      <c r="O1255" s="249">
        <v>3</v>
      </c>
      <c r="P1255" s="249" t="s">
        <v>116</v>
      </c>
      <c r="Q1255" s="249">
        <v>740</v>
      </c>
      <c r="R1255" s="410">
        <f t="shared" si="27"/>
        <v>1396</v>
      </c>
      <c r="S1255" s="462">
        <v>1117</v>
      </c>
      <c r="T1255" s="386">
        <v>1236</v>
      </c>
    </row>
    <row r="1256" spans="1:20" x14ac:dyDescent="0.25">
      <c r="A1256" s="386">
        <v>1237</v>
      </c>
      <c r="B1256" s="122"/>
      <c r="C1256" s="122"/>
      <c r="D1256" s="92" t="s">
        <v>90</v>
      </c>
      <c r="E1256" s="92" t="s">
        <v>97</v>
      </c>
      <c r="F1256" s="122">
        <v>2002</v>
      </c>
      <c r="G1256" s="67" t="s">
        <v>52</v>
      </c>
      <c r="H1256" s="106" t="s">
        <v>104</v>
      </c>
      <c r="I1256" s="67" t="s">
        <v>2237</v>
      </c>
      <c r="J1256" s="66" t="s">
        <v>55</v>
      </c>
      <c r="K1256" s="243" t="s">
        <v>13</v>
      </c>
      <c r="L1256" s="243" t="s">
        <v>17</v>
      </c>
      <c r="M1256" s="243" t="s">
        <v>68</v>
      </c>
      <c r="N1256" s="168">
        <v>508</v>
      </c>
      <c r="O1256" s="249" t="s">
        <v>110</v>
      </c>
      <c r="P1256" s="249" t="s">
        <v>75</v>
      </c>
      <c r="Q1256" s="215">
        <v>884</v>
      </c>
      <c r="R1256" s="373">
        <f t="shared" si="27"/>
        <v>1392</v>
      </c>
      <c r="S1256" s="476">
        <v>18</v>
      </c>
      <c r="T1256" s="386">
        <v>1237</v>
      </c>
    </row>
    <row r="1257" spans="1:20" x14ac:dyDescent="0.25">
      <c r="A1257" s="386">
        <v>1238</v>
      </c>
      <c r="B1257" s="122"/>
      <c r="C1257" s="122"/>
      <c r="D1257" s="83" t="s">
        <v>2176</v>
      </c>
      <c r="E1257" s="426" t="s">
        <v>2177</v>
      </c>
      <c r="F1257" s="395">
        <v>2003</v>
      </c>
      <c r="G1257" s="66" t="s">
        <v>7</v>
      </c>
      <c r="H1257" s="395" t="s">
        <v>1700</v>
      </c>
      <c r="I1257" s="395" t="s">
        <v>605</v>
      </c>
      <c r="J1257" s="395" t="s">
        <v>592</v>
      </c>
      <c r="K1257" s="243">
        <v>1</v>
      </c>
      <c r="L1257" s="243">
        <v>26</v>
      </c>
      <c r="M1257" s="243" t="s">
        <v>120</v>
      </c>
      <c r="N1257" s="243">
        <v>448</v>
      </c>
      <c r="O1257" s="249">
        <v>2</v>
      </c>
      <c r="P1257" s="249">
        <v>14</v>
      </c>
      <c r="Q1257" s="249">
        <v>944</v>
      </c>
      <c r="R1257" s="410">
        <f t="shared" si="27"/>
        <v>1392</v>
      </c>
      <c r="S1257" s="462">
        <v>1118</v>
      </c>
      <c r="T1257" s="386">
        <v>1238</v>
      </c>
    </row>
    <row r="1258" spans="1:20" x14ac:dyDescent="0.25">
      <c r="A1258" s="386">
        <v>1239</v>
      </c>
      <c r="B1258" s="122"/>
      <c r="C1258" s="122"/>
      <c r="D1258" s="83" t="s">
        <v>747</v>
      </c>
      <c r="E1258" s="426" t="s">
        <v>1910</v>
      </c>
      <c r="F1258" s="395">
        <v>2003</v>
      </c>
      <c r="G1258" s="66" t="s">
        <v>7</v>
      </c>
      <c r="H1258" s="395" t="s">
        <v>1700</v>
      </c>
      <c r="I1258" s="395" t="s">
        <v>605</v>
      </c>
      <c r="J1258" s="395" t="s">
        <v>592</v>
      </c>
      <c r="K1258" s="243">
        <v>1</v>
      </c>
      <c r="L1258" s="243">
        <v>25</v>
      </c>
      <c r="M1258" s="243" t="s">
        <v>74</v>
      </c>
      <c r="N1258" s="243">
        <v>460</v>
      </c>
      <c r="O1258" s="249">
        <v>2</v>
      </c>
      <c r="P1258" s="249">
        <v>18</v>
      </c>
      <c r="Q1258" s="249">
        <v>928</v>
      </c>
      <c r="R1258" s="410">
        <f t="shared" si="27"/>
        <v>1388</v>
      </c>
      <c r="S1258" s="462">
        <v>1119</v>
      </c>
      <c r="T1258" s="386">
        <v>1239</v>
      </c>
    </row>
    <row r="1259" spans="1:20" x14ac:dyDescent="0.25">
      <c r="A1259" s="386">
        <v>1240</v>
      </c>
      <c r="B1259" s="122"/>
      <c r="C1259" s="122"/>
      <c r="D1259" s="83" t="s">
        <v>2178</v>
      </c>
      <c r="E1259" s="426" t="s">
        <v>2179</v>
      </c>
      <c r="F1259" s="395">
        <v>2002</v>
      </c>
      <c r="G1259" s="66" t="s">
        <v>7</v>
      </c>
      <c r="H1259" s="395" t="s">
        <v>1292</v>
      </c>
      <c r="I1259" s="395" t="s">
        <v>591</v>
      </c>
      <c r="J1259" s="395" t="s">
        <v>592</v>
      </c>
      <c r="K1259" s="243">
        <v>1</v>
      </c>
      <c r="L1259" s="243">
        <v>14</v>
      </c>
      <c r="M1259" s="243" t="s">
        <v>74</v>
      </c>
      <c r="N1259" s="243">
        <v>592</v>
      </c>
      <c r="O1259" s="249">
        <v>2</v>
      </c>
      <c r="P1259" s="249">
        <v>51</v>
      </c>
      <c r="Q1259" s="249">
        <v>796</v>
      </c>
      <c r="R1259" s="410">
        <f t="shared" si="27"/>
        <v>1388</v>
      </c>
      <c r="S1259" s="462">
        <v>1119</v>
      </c>
      <c r="T1259" s="386">
        <v>1240</v>
      </c>
    </row>
    <row r="1260" spans="1:20" x14ac:dyDescent="0.25">
      <c r="A1260" s="386">
        <v>1241</v>
      </c>
      <c r="B1260" s="122"/>
      <c r="C1260" s="122"/>
      <c r="D1260" s="83" t="s">
        <v>1820</v>
      </c>
      <c r="E1260" s="426" t="s">
        <v>2180</v>
      </c>
      <c r="F1260" s="395">
        <v>2002</v>
      </c>
      <c r="G1260" s="66" t="s">
        <v>7</v>
      </c>
      <c r="H1260" s="395" t="s">
        <v>689</v>
      </c>
      <c r="I1260" s="395" t="s">
        <v>598</v>
      </c>
      <c r="J1260" s="395" t="s">
        <v>592</v>
      </c>
      <c r="K1260" s="243">
        <v>1</v>
      </c>
      <c r="L1260" s="243">
        <v>28</v>
      </c>
      <c r="M1260" s="243" t="s">
        <v>74</v>
      </c>
      <c r="N1260" s="243">
        <v>424</v>
      </c>
      <c r="O1260" s="249">
        <v>2</v>
      </c>
      <c r="P1260" s="249">
        <v>10</v>
      </c>
      <c r="Q1260" s="249">
        <v>960</v>
      </c>
      <c r="R1260" s="410">
        <f t="shared" si="27"/>
        <v>1384</v>
      </c>
      <c r="S1260" s="462">
        <v>1121</v>
      </c>
      <c r="T1260" s="386">
        <v>1241</v>
      </c>
    </row>
    <row r="1261" spans="1:20" x14ac:dyDescent="0.25">
      <c r="A1261" s="386">
        <v>1242</v>
      </c>
      <c r="B1261" s="122"/>
      <c r="C1261" s="122"/>
      <c r="D1261" s="82" t="s">
        <v>88</v>
      </c>
      <c r="E1261" s="82" t="s">
        <v>51</v>
      </c>
      <c r="F1261" s="122">
        <v>2002</v>
      </c>
      <c r="G1261" s="67" t="s">
        <v>52</v>
      </c>
      <c r="H1261" s="106" t="s">
        <v>54</v>
      </c>
      <c r="I1261" s="67" t="s">
        <v>2237</v>
      </c>
      <c r="J1261" s="66" t="s">
        <v>55</v>
      </c>
      <c r="K1261" s="243" t="s">
        <v>13</v>
      </c>
      <c r="L1261" s="243" t="s">
        <v>109</v>
      </c>
      <c r="M1261" s="243" t="s">
        <v>119</v>
      </c>
      <c r="N1261" s="168">
        <v>588</v>
      </c>
      <c r="O1261" s="249" t="s">
        <v>110</v>
      </c>
      <c r="P1261" s="249" t="s">
        <v>114</v>
      </c>
      <c r="Q1261" s="215">
        <v>792</v>
      </c>
      <c r="R1261" s="373">
        <f t="shared" si="27"/>
        <v>1380</v>
      </c>
      <c r="S1261" s="476">
        <v>19</v>
      </c>
      <c r="T1261" s="386">
        <v>1242</v>
      </c>
    </row>
    <row r="1262" spans="1:20" x14ac:dyDescent="0.25">
      <c r="A1262" s="386">
        <v>1243</v>
      </c>
      <c r="B1262" s="122"/>
      <c r="C1262" s="122"/>
      <c r="D1262" s="83" t="s">
        <v>1710</v>
      </c>
      <c r="E1262" s="426" t="s">
        <v>2181</v>
      </c>
      <c r="F1262" s="395">
        <v>2003</v>
      </c>
      <c r="G1262" s="66" t="s">
        <v>7</v>
      </c>
      <c r="H1262" s="395" t="s">
        <v>2088</v>
      </c>
      <c r="I1262" s="395" t="s">
        <v>591</v>
      </c>
      <c r="J1262" s="395" t="s">
        <v>592</v>
      </c>
      <c r="K1262" s="243">
        <v>1</v>
      </c>
      <c r="L1262" s="243">
        <v>21</v>
      </c>
      <c r="M1262" s="243" t="s">
        <v>74</v>
      </c>
      <c r="N1262" s="243">
        <v>508</v>
      </c>
      <c r="O1262" s="249">
        <v>2</v>
      </c>
      <c r="P1262" s="249">
        <v>32</v>
      </c>
      <c r="Q1262" s="249">
        <v>872</v>
      </c>
      <c r="R1262" s="410">
        <f t="shared" si="27"/>
        <v>1380</v>
      </c>
      <c r="S1262" s="462">
        <v>1122</v>
      </c>
      <c r="T1262" s="386">
        <v>1243</v>
      </c>
    </row>
    <row r="1263" spans="1:20" x14ac:dyDescent="0.25">
      <c r="A1263" s="386">
        <v>1244</v>
      </c>
      <c r="B1263" s="122"/>
      <c r="C1263" s="122"/>
      <c r="D1263" s="83" t="s">
        <v>757</v>
      </c>
      <c r="E1263" s="426" t="s">
        <v>2182</v>
      </c>
      <c r="F1263" s="395">
        <v>2002</v>
      </c>
      <c r="G1263" s="66" t="s">
        <v>7</v>
      </c>
      <c r="H1263" s="395" t="s">
        <v>689</v>
      </c>
      <c r="I1263" s="395" t="s">
        <v>598</v>
      </c>
      <c r="J1263" s="395" t="s">
        <v>592</v>
      </c>
      <c r="K1263" s="243">
        <v>1</v>
      </c>
      <c r="L1263" s="243">
        <v>25</v>
      </c>
      <c r="M1263" s="243" t="s">
        <v>74</v>
      </c>
      <c r="N1263" s="243">
        <v>460</v>
      </c>
      <c r="O1263" s="249">
        <v>2</v>
      </c>
      <c r="P1263" s="249">
        <v>20</v>
      </c>
      <c r="Q1263" s="249">
        <v>920</v>
      </c>
      <c r="R1263" s="410">
        <f t="shared" si="27"/>
        <v>1380</v>
      </c>
      <c r="S1263" s="462">
        <v>1122</v>
      </c>
      <c r="T1263" s="386">
        <v>1244</v>
      </c>
    </row>
    <row r="1264" spans="1:20" x14ac:dyDescent="0.25">
      <c r="A1264" s="386">
        <v>1245</v>
      </c>
      <c r="B1264" s="122"/>
      <c r="C1264" s="122"/>
      <c r="D1264" s="83" t="s">
        <v>905</v>
      </c>
      <c r="E1264" s="426" t="s">
        <v>2183</v>
      </c>
      <c r="F1264" s="395">
        <v>2003</v>
      </c>
      <c r="G1264" s="66" t="s">
        <v>7</v>
      </c>
      <c r="H1264" s="395" t="s">
        <v>1444</v>
      </c>
      <c r="I1264" s="395" t="s">
        <v>591</v>
      </c>
      <c r="J1264" s="395" t="s">
        <v>592</v>
      </c>
      <c r="K1264" s="243">
        <v>1</v>
      </c>
      <c r="L1264" s="243">
        <v>25</v>
      </c>
      <c r="M1264" s="243">
        <v>48</v>
      </c>
      <c r="N1264" s="244">
        <v>456</v>
      </c>
      <c r="O1264" s="249">
        <v>2</v>
      </c>
      <c r="P1264" s="249">
        <v>24</v>
      </c>
      <c r="Q1264" s="249">
        <v>904</v>
      </c>
      <c r="R1264" s="410">
        <f t="shared" si="27"/>
        <v>1360</v>
      </c>
      <c r="S1264" s="462">
        <v>1124</v>
      </c>
      <c r="T1264" s="386">
        <v>1245</v>
      </c>
    </row>
    <row r="1265" spans="1:20" x14ac:dyDescent="0.25">
      <c r="A1265" s="386">
        <v>1246</v>
      </c>
      <c r="B1265" s="122"/>
      <c r="C1265" s="122"/>
      <c r="D1265" s="83" t="s">
        <v>253</v>
      </c>
      <c r="E1265" s="426" t="s">
        <v>2184</v>
      </c>
      <c r="F1265" s="395">
        <v>2002</v>
      </c>
      <c r="G1265" s="66" t="s">
        <v>7</v>
      </c>
      <c r="H1265" s="395" t="s">
        <v>689</v>
      </c>
      <c r="I1265" s="395" t="s">
        <v>598</v>
      </c>
      <c r="J1265" s="395" t="s">
        <v>592</v>
      </c>
      <c r="K1265" s="243">
        <v>1</v>
      </c>
      <c r="L1265" s="243">
        <v>22</v>
      </c>
      <c r="M1265" s="243" t="s">
        <v>74</v>
      </c>
      <c r="N1265" s="243">
        <v>496</v>
      </c>
      <c r="O1265" s="249">
        <v>2</v>
      </c>
      <c r="P1265" s="249">
        <v>34</v>
      </c>
      <c r="Q1265" s="249">
        <v>864</v>
      </c>
      <c r="R1265" s="410">
        <f t="shared" si="27"/>
        <v>1360</v>
      </c>
      <c r="S1265" s="462">
        <v>1124</v>
      </c>
      <c r="T1265" s="386">
        <v>1246</v>
      </c>
    </row>
    <row r="1266" spans="1:20" x14ac:dyDescent="0.25">
      <c r="A1266" s="386">
        <v>1247</v>
      </c>
      <c r="B1266" s="122"/>
      <c r="C1266" s="122"/>
      <c r="D1266" s="83" t="s">
        <v>1145</v>
      </c>
      <c r="E1266" s="426" t="s">
        <v>2185</v>
      </c>
      <c r="F1266" s="395">
        <v>2002</v>
      </c>
      <c r="G1266" s="66" t="s">
        <v>7</v>
      </c>
      <c r="H1266" s="395" t="s">
        <v>689</v>
      </c>
      <c r="I1266" s="395" t="s">
        <v>598</v>
      </c>
      <c r="J1266" s="395" t="s">
        <v>592</v>
      </c>
      <c r="K1266" s="243">
        <v>1</v>
      </c>
      <c r="L1266" s="243">
        <v>27</v>
      </c>
      <c r="M1266" s="243" t="s">
        <v>74</v>
      </c>
      <c r="N1266" s="243">
        <v>436</v>
      </c>
      <c r="O1266" s="249">
        <v>2</v>
      </c>
      <c r="P1266" s="249">
        <v>20</v>
      </c>
      <c r="Q1266" s="249">
        <v>920</v>
      </c>
      <c r="R1266" s="410">
        <f t="shared" si="27"/>
        <v>1356</v>
      </c>
      <c r="S1266" s="462">
        <v>1126</v>
      </c>
      <c r="T1266" s="386">
        <v>1247</v>
      </c>
    </row>
    <row r="1267" spans="1:20" x14ac:dyDescent="0.25">
      <c r="A1267" s="386">
        <v>1248</v>
      </c>
      <c r="B1267" s="122"/>
      <c r="C1267" s="122"/>
      <c r="D1267" s="321" t="s">
        <v>407</v>
      </c>
      <c r="E1267" s="318" t="s">
        <v>408</v>
      </c>
      <c r="F1267" s="139">
        <v>2002</v>
      </c>
      <c r="G1267" s="307" t="s">
        <v>347</v>
      </c>
      <c r="H1267" s="412" t="s">
        <v>352</v>
      </c>
      <c r="I1267" s="307" t="s">
        <v>349</v>
      </c>
      <c r="J1267" s="319" t="s">
        <v>350</v>
      </c>
      <c r="K1267" s="167">
        <v>1</v>
      </c>
      <c r="L1267" s="244">
        <v>22</v>
      </c>
      <c r="M1267" s="244" t="s">
        <v>74</v>
      </c>
      <c r="N1267" s="167">
        <v>496</v>
      </c>
      <c r="O1267" s="216">
        <v>2</v>
      </c>
      <c r="P1267" s="324">
        <v>36</v>
      </c>
      <c r="Q1267" s="216">
        <v>856</v>
      </c>
      <c r="R1267" s="315">
        <f>SUM(Q1267,N1267)</f>
        <v>1352</v>
      </c>
      <c r="S1267" s="409">
        <v>7</v>
      </c>
      <c r="T1267" s="386">
        <v>1248</v>
      </c>
    </row>
    <row r="1268" spans="1:20" x14ac:dyDescent="0.25">
      <c r="A1268" s="386">
        <v>1249</v>
      </c>
      <c r="B1268" s="122"/>
      <c r="C1268" s="122"/>
      <c r="D1268" s="83" t="s">
        <v>2186</v>
      </c>
      <c r="E1268" s="426" t="s">
        <v>2187</v>
      </c>
      <c r="F1268" s="395">
        <v>2003</v>
      </c>
      <c r="G1268" s="66" t="s">
        <v>7</v>
      </c>
      <c r="H1268" s="395" t="s">
        <v>1444</v>
      </c>
      <c r="I1268" s="395" t="s">
        <v>591</v>
      </c>
      <c r="J1268" s="395" t="s">
        <v>592</v>
      </c>
      <c r="K1268" s="243">
        <v>1</v>
      </c>
      <c r="L1268" s="243">
        <v>17</v>
      </c>
      <c r="M1268" s="243">
        <v>11</v>
      </c>
      <c r="N1268" s="243">
        <v>556</v>
      </c>
      <c r="O1268" s="249">
        <v>2</v>
      </c>
      <c r="P1268" s="249">
        <v>51</v>
      </c>
      <c r="Q1268" s="249">
        <v>796</v>
      </c>
      <c r="R1268" s="410">
        <f t="shared" ref="R1268:R1290" si="28">SUM(N1268,Q1268)</f>
        <v>1352</v>
      </c>
      <c r="S1268" s="462">
        <v>1127</v>
      </c>
      <c r="T1268" s="386">
        <v>1249</v>
      </c>
    </row>
    <row r="1269" spans="1:20" x14ac:dyDescent="0.25">
      <c r="A1269" s="386">
        <v>1250</v>
      </c>
      <c r="B1269" s="122"/>
      <c r="C1269" s="122"/>
      <c r="D1269" s="83" t="s">
        <v>773</v>
      </c>
      <c r="E1269" s="426" t="s">
        <v>2188</v>
      </c>
      <c r="F1269" s="395">
        <v>2003</v>
      </c>
      <c r="G1269" s="66" t="s">
        <v>7</v>
      </c>
      <c r="H1269" s="395" t="s">
        <v>1464</v>
      </c>
      <c r="I1269" s="395" t="s">
        <v>605</v>
      </c>
      <c r="J1269" s="395" t="s">
        <v>592</v>
      </c>
      <c r="K1269" s="243">
        <v>1</v>
      </c>
      <c r="L1269" s="243">
        <v>15</v>
      </c>
      <c r="M1269" s="243" t="s">
        <v>74</v>
      </c>
      <c r="N1269" s="243">
        <v>580</v>
      </c>
      <c r="O1269" s="249">
        <v>2</v>
      </c>
      <c r="P1269" s="249">
        <v>57</v>
      </c>
      <c r="Q1269" s="249">
        <v>772</v>
      </c>
      <c r="R1269" s="410">
        <f t="shared" si="28"/>
        <v>1352</v>
      </c>
      <c r="S1269" s="462">
        <v>1127</v>
      </c>
      <c r="T1269" s="386">
        <v>1250</v>
      </c>
    </row>
    <row r="1270" spans="1:20" x14ac:dyDescent="0.25">
      <c r="A1270" s="386">
        <v>1251</v>
      </c>
      <c r="B1270" s="122"/>
      <c r="C1270" s="122"/>
      <c r="D1270" s="83" t="s">
        <v>1409</v>
      </c>
      <c r="E1270" s="426" t="s">
        <v>2189</v>
      </c>
      <c r="F1270" s="395">
        <v>2002</v>
      </c>
      <c r="G1270" s="66" t="s">
        <v>7</v>
      </c>
      <c r="H1270" s="395" t="s">
        <v>1554</v>
      </c>
      <c r="I1270" s="395" t="s">
        <v>598</v>
      </c>
      <c r="J1270" s="395" t="s">
        <v>592</v>
      </c>
      <c r="K1270" s="243">
        <v>1</v>
      </c>
      <c r="L1270" s="243">
        <v>33</v>
      </c>
      <c r="M1270" s="243" t="s">
        <v>74</v>
      </c>
      <c r="N1270" s="243">
        <v>364</v>
      </c>
      <c r="O1270" s="249">
        <v>2</v>
      </c>
      <c r="P1270" s="249" t="s">
        <v>138</v>
      </c>
      <c r="Q1270" s="249">
        <v>984</v>
      </c>
      <c r="R1270" s="410">
        <f t="shared" si="28"/>
        <v>1348</v>
      </c>
      <c r="S1270" s="462">
        <v>1129</v>
      </c>
      <c r="T1270" s="386">
        <v>1251</v>
      </c>
    </row>
    <row r="1271" spans="1:20" x14ac:dyDescent="0.25">
      <c r="A1271" s="386">
        <v>1252</v>
      </c>
      <c r="B1271" s="122"/>
      <c r="C1271" s="122"/>
      <c r="D1271" s="83" t="s">
        <v>278</v>
      </c>
      <c r="E1271" s="426" t="s">
        <v>2190</v>
      </c>
      <c r="F1271" s="395">
        <v>2003</v>
      </c>
      <c r="G1271" s="66" t="s">
        <v>7</v>
      </c>
      <c r="H1271" s="395" t="s">
        <v>1700</v>
      </c>
      <c r="I1271" s="395" t="s">
        <v>605</v>
      </c>
      <c r="J1271" s="395" t="s">
        <v>592</v>
      </c>
      <c r="K1271" s="243">
        <v>1</v>
      </c>
      <c r="L1271" s="243" t="s">
        <v>136</v>
      </c>
      <c r="M1271" s="243" t="s">
        <v>74</v>
      </c>
      <c r="N1271" s="243">
        <v>664</v>
      </c>
      <c r="O1271" s="249">
        <v>3</v>
      </c>
      <c r="P1271" s="249">
        <v>19</v>
      </c>
      <c r="Q1271" s="249">
        <v>684</v>
      </c>
      <c r="R1271" s="410">
        <f t="shared" si="28"/>
        <v>1348</v>
      </c>
      <c r="S1271" s="462">
        <v>1129</v>
      </c>
      <c r="T1271" s="386">
        <v>1252</v>
      </c>
    </row>
    <row r="1272" spans="1:20" x14ac:dyDescent="0.25">
      <c r="A1272" s="386">
        <v>1253</v>
      </c>
      <c r="B1272" s="122"/>
      <c r="C1272" s="122"/>
      <c r="D1272" s="83" t="s">
        <v>673</v>
      </c>
      <c r="E1272" s="426" t="s">
        <v>626</v>
      </c>
      <c r="F1272" s="395">
        <v>2002</v>
      </c>
      <c r="G1272" s="66" t="s">
        <v>7</v>
      </c>
      <c r="H1272" s="395" t="s">
        <v>689</v>
      </c>
      <c r="I1272" s="395" t="s">
        <v>598</v>
      </c>
      <c r="J1272" s="395" t="s">
        <v>592</v>
      </c>
      <c r="K1272" s="243">
        <v>1</v>
      </c>
      <c r="L1272" s="243">
        <v>16</v>
      </c>
      <c r="M1272" s="243" t="s">
        <v>74</v>
      </c>
      <c r="N1272" s="243">
        <v>568</v>
      </c>
      <c r="O1272" s="249">
        <v>2</v>
      </c>
      <c r="P1272" s="249">
        <v>56</v>
      </c>
      <c r="Q1272" s="249">
        <v>776</v>
      </c>
      <c r="R1272" s="410">
        <f t="shared" si="28"/>
        <v>1344</v>
      </c>
      <c r="S1272" s="462">
        <v>1131</v>
      </c>
      <c r="T1272" s="386">
        <v>1253</v>
      </c>
    </row>
    <row r="1273" spans="1:20" x14ac:dyDescent="0.25">
      <c r="A1273" s="386">
        <v>1254</v>
      </c>
      <c r="B1273" s="122"/>
      <c r="C1273" s="122"/>
      <c r="D1273" s="83" t="s">
        <v>891</v>
      </c>
      <c r="E1273" s="426" t="s">
        <v>2191</v>
      </c>
      <c r="F1273" s="395">
        <v>2002</v>
      </c>
      <c r="G1273" s="66" t="s">
        <v>7</v>
      </c>
      <c r="H1273" s="395" t="s">
        <v>2146</v>
      </c>
      <c r="I1273" s="395" t="s">
        <v>605</v>
      </c>
      <c r="J1273" s="395" t="s">
        <v>592</v>
      </c>
      <c r="K1273" s="243">
        <v>1</v>
      </c>
      <c r="L1273" s="243">
        <v>24</v>
      </c>
      <c r="M1273" s="243" t="s">
        <v>74</v>
      </c>
      <c r="N1273" s="243">
        <v>472</v>
      </c>
      <c r="O1273" s="249">
        <v>2</v>
      </c>
      <c r="P1273" s="249">
        <v>32</v>
      </c>
      <c r="Q1273" s="249">
        <v>872</v>
      </c>
      <c r="R1273" s="410">
        <f t="shared" si="28"/>
        <v>1344</v>
      </c>
      <c r="S1273" s="462">
        <v>1131</v>
      </c>
      <c r="T1273" s="386">
        <v>1254</v>
      </c>
    </row>
    <row r="1274" spans="1:20" x14ac:dyDescent="0.25">
      <c r="A1274" s="386">
        <v>1255</v>
      </c>
      <c r="B1274" s="122"/>
      <c r="C1274" s="122"/>
      <c r="D1274" s="83" t="s">
        <v>2192</v>
      </c>
      <c r="E1274" s="426" t="s">
        <v>2193</v>
      </c>
      <c r="F1274" s="395">
        <v>2002</v>
      </c>
      <c r="G1274" s="66" t="s">
        <v>7</v>
      </c>
      <c r="H1274" s="395" t="s">
        <v>2146</v>
      </c>
      <c r="I1274" s="395" t="s">
        <v>605</v>
      </c>
      <c r="J1274" s="395" t="s">
        <v>592</v>
      </c>
      <c r="K1274" s="243">
        <v>1</v>
      </c>
      <c r="L1274" s="243">
        <v>26</v>
      </c>
      <c r="M1274" s="243" t="s">
        <v>74</v>
      </c>
      <c r="N1274" s="243">
        <v>448</v>
      </c>
      <c r="O1274" s="249">
        <v>2</v>
      </c>
      <c r="P1274" s="249">
        <v>26</v>
      </c>
      <c r="Q1274" s="249">
        <v>896</v>
      </c>
      <c r="R1274" s="410">
        <f t="shared" si="28"/>
        <v>1344</v>
      </c>
      <c r="S1274" s="462">
        <v>1131</v>
      </c>
      <c r="T1274" s="386">
        <v>1255</v>
      </c>
    </row>
    <row r="1275" spans="1:20" x14ac:dyDescent="0.25">
      <c r="A1275" s="386">
        <v>1256</v>
      </c>
      <c r="B1275" s="122"/>
      <c r="C1275" s="122"/>
      <c r="D1275" s="123" t="s">
        <v>87</v>
      </c>
      <c r="E1275" s="123" t="s">
        <v>95</v>
      </c>
      <c r="F1275" s="124">
        <v>2002</v>
      </c>
      <c r="G1275" s="67" t="s">
        <v>52</v>
      </c>
      <c r="H1275" s="68" t="s">
        <v>101</v>
      </c>
      <c r="I1275" s="67" t="s">
        <v>2237</v>
      </c>
      <c r="J1275" s="66" t="s">
        <v>55</v>
      </c>
      <c r="K1275" s="244" t="s">
        <v>13</v>
      </c>
      <c r="L1275" s="244" t="s">
        <v>17</v>
      </c>
      <c r="M1275" s="244" t="s">
        <v>118</v>
      </c>
      <c r="N1275" s="168">
        <v>504</v>
      </c>
      <c r="O1275" s="250" t="s">
        <v>110</v>
      </c>
      <c r="P1275" s="250" t="s">
        <v>11</v>
      </c>
      <c r="Q1275" s="215">
        <v>836</v>
      </c>
      <c r="R1275" s="373">
        <f t="shared" si="28"/>
        <v>1340</v>
      </c>
      <c r="S1275" s="476">
        <v>20</v>
      </c>
      <c r="T1275" s="386">
        <v>1256</v>
      </c>
    </row>
    <row r="1276" spans="1:20" x14ac:dyDescent="0.25">
      <c r="A1276" s="386">
        <v>1257</v>
      </c>
      <c r="B1276" s="122"/>
      <c r="C1276" s="122"/>
      <c r="D1276" s="83" t="s">
        <v>402</v>
      </c>
      <c r="E1276" s="426" t="s">
        <v>2194</v>
      </c>
      <c r="F1276" s="395">
        <v>2002</v>
      </c>
      <c r="G1276" s="66" t="s">
        <v>7</v>
      </c>
      <c r="H1276" s="395" t="s">
        <v>2146</v>
      </c>
      <c r="I1276" s="395" t="s">
        <v>605</v>
      </c>
      <c r="J1276" s="395" t="s">
        <v>592</v>
      </c>
      <c r="K1276" s="243">
        <v>1</v>
      </c>
      <c r="L1276" s="243">
        <v>16</v>
      </c>
      <c r="M1276" s="243" t="s">
        <v>74</v>
      </c>
      <c r="N1276" s="243">
        <v>568</v>
      </c>
      <c r="O1276" s="249">
        <v>2</v>
      </c>
      <c r="P1276" s="249">
        <v>57</v>
      </c>
      <c r="Q1276" s="249">
        <v>772</v>
      </c>
      <c r="R1276" s="410">
        <f t="shared" si="28"/>
        <v>1340</v>
      </c>
      <c r="S1276" s="462">
        <v>1134</v>
      </c>
      <c r="T1276" s="386">
        <v>1257</v>
      </c>
    </row>
    <row r="1277" spans="1:20" x14ac:dyDescent="0.25">
      <c r="A1277" s="386">
        <v>1258</v>
      </c>
      <c r="B1277" s="122"/>
      <c r="C1277" s="122"/>
      <c r="D1277" s="83" t="s">
        <v>305</v>
      </c>
      <c r="E1277" s="426" t="s">
        <v>2195</v>
      </c>
      <c r="F1277" s="395">
        <v>2002</v>
      </c>
      <c r="G1277" s="66" t="s">
        <v>7</v>
      </c>
      <c r="H1277" s="395" t="s">
        <v>906</v>
      </c>
      <c r="I1277" s="395" t="s">
        <v>605</v>
      </c>
      <c r="J1277" s="395" t="s">
        <v>592</v>
      </c>
      <c r="K1277" s="243">
        <v>1</v>
      </c>
      <c r="L1277" s="243">
        <v>30</v>
      </c>
      <c r="M1277" s="243" t="s">
        <v>74</v>
      </c>
      <c r="N1277" s="243">
        <v>400</v>
      </c>
      <c r="O1277" s="249">
        <v>2</v>
      </c>
      <c r="P1277" s="249">
        <v>15</v>
      </c>
      <c r="Q1277" s="249">
        <v>940</v>
      </c>
      <c r="R1277" s="410">
        <f t="shared" si="28"/>
        <v>1340</v>
      </c>
      <c r="S1277" s="462">
        <v>1134</v>
      </c>
      <c r="T1277" s="386">
        <v>1258</v>
      </c>
    </row>
    <row r="1278" spans="1:20" x14ac:dyDescent="0.25">
      <c r="A1278" s="386">
        <v>1259</v>
      </c>
      <c r="B1278" s="122"/>
      <c r="C1278" s="122"/>
      <c r="D1278" s="83" t="s">
        <v>301</v>
      </c>
      <c r="E1278" s="426" t="s">
        <v>2196</v>
      </c>
      <c r="F1278" s="395">
        <v>2003</v>
      </c>
      <c r="G1278" s="66" t="s">
        <v>7</v>
      </c>
      <c r="H1278" s="395" t="s">
        <v>689</v>
      </c>
      <c r="I1278" s="395" t="s">
        <v>598</v>
      </c>
      <c r="J1278" s="395" t="s">
        <v>592</v>
      </c>
      <c r="K1278" s="243">
        <v>1</v>
      </c>
      <c r="L1278" s="243">
        <v>24</v>
      </c>
      <c r="M1278" s="243" t="s">
        <v>74</v>
      </c>
      <c r="N1278" s="243">
        <v>472</v>
      </c>
      <c r="O1278" s="249">
        <v>2</v>
      </c>
      <c r="P1278" s="249">
        <v>35</v>
      </c>
      <c r="Q1278" s="249">
        <v>860</v>
      </c>
      <c r="R1278" s="410">
        <f t="shared" si="28"/>
        <v>1332</v>
      </c>
      <c r="S1278" s="462">
        <v>1136</v>
      </c>
      <c r="T1278" s="386">
        <v>1259</v>
      </c>
    </row>
    <row r="1279" spans="1:20" x14ac:dyDescent="0.25">
      <c r="A1279" s="386">
        <v>1260</v>
      </c>
      <c r="B1279" s="122"/>
      <c r="C1279" s="122"/>
      <c r="D1279" s="83" t="s">
        <v>902</v>
      </c>
      <c r="E1279" s="426" t="s">
        <v>2197</v>
      </c>
      <c r="F1279" s="395">
        <v>2003</v>
      </c>
      <c r="G1279" s="66" t="s">
        <v>7</v>
      </c>
      <c r="H1279" s="395" t="s">
        <v>705</v>
      </c>
      <c r="I1279" s="395" t="s">
        <v>598</v>
      </c>
      <c r="J1279" s="395" t="s">
        <v>592</v>
      </c>
      <c r="K1279" s="243">
        <v>1</v>
      </c>
      <c r="L1279" s="243">
        <v>29</v>
      </c>
      <c r="M1279" s="243">
        <v>74</v>
      </c>
      <c r="N1279" s="243">
        <v>404</v>
      </c>
      <c r="O1279" s="249">
        <v>2</v>
      </c>
      <c r="P1279" s="249">
        <v>19</v>
      </c>
      <c r="Q1279" s="249">
        <v>924</v>
      </c>
      <c r="R1279" s="410">
        <f t="shared" si="28"/>
        <v>1328</v>
      </c>
      <c r="S1279" s="462">
        <v>1137</v>
      </c>
      <c r="T1279" s="386">
        <v>1260</v>
      </c>
    </row>
    <row r="1280" spans="1:20" x14ac:dyDescent="0.25">
      <c r="A1280" s="386">
        <v>1261</v>
      </c>
      <c r="B1280" s="122"/>
      <c r="C1280" s="122"/>
      <c r="D1280" s="83" t="s">
        <v>279</v>
      </c>
      <c r="E1280" s="426" t="s">
        <v>2198</v>
      </c>
      <c r="F1280" s="395">
        <v>2002</v>
      </c>
      <c r="G1280" s="66" t="s">
        <v>7</v>
      </c>
      <c r="H1280" s="395" t="s">
        <v>689</v>
      </c>
      <c r="I1280" s="395" t="s">
        <v>598</v>
      </c>
      <c r="J1280" s="395" t="s">
        <v>592</v>
      </c>
      <c r="K1280" s="243">
        <v>1</v>
      </c>
      <c r="L1280" s="243">
        <v>24</v>
      </c>
      <c r="M1280" s="243" t="s">
        <v>74</v>
      </c>
      <c r="N1280" s="243">
        <v>472</v>
      </c>
      <c r="O1280" s="249">
        <v>2</v>
      </c>
      <c r="P1280" s="249">
        <v>36</v>
      </c>
      <c r="Q1280" s="249">
        <v>856</v>
      </c>
      <c r="R1280" s="410">
        <f t="shared" si="28"/>
        <v>1328</v>
      </c>
      <c r="S1280" s="462">
        <v>1137</v>
      </c>
      <c r="T1280" s="386">
        <v>1261</v>
      </c>
    </row>
    <row r="1281" spans="1:20" x14ac:dyDescent="0.25">
      <c r="A1281" s="386">
        <v>1262</v>
      </c>
      <c r="B1281" s="122"/>
      <c r="C1281" s="122"/>
      <c r="D1281" s="83" t="s">
        <v>2044</v>
      </c>
      <c r="E1281" s="426" t="s">
        <v>714</v>
      </c>
      <c r="F1281" s="395">
        <v>2002</v>
      </c>
      <c r="G1281" s="66" t="s">
        <v>7</v>
      </c>
      <c r="H1281" s="395" t="s">
        <v>1581</v>
      </c>
      <c r="I1281" s="395" t="s">
        <v>605</v>
      </c>
      <c r="J1281" s="395" t="s">
        <v>592</v>
      </c>
      <c r="K1281" s="243">
        <v>1</v>
      </c>
      <c r="L1281" s="243">
        <v>36</v>
      </c>
      <c r="M1281" s="243" t="s">
        <v>74</v>
      </c>
      <c r="N1281" s="243">
        <v>328</v>
      </c>
      <c r="O1281" s="249">
        <v>2</v>
      </c>
      <c r="P1281" s="249" t="s">
        <v>138</v>
      </c>
      <c r="Q1281" s="249">
        <v>984</v>
      </c>
      <c r="R1281" s="410">
        <f t="shared" si="28"/>
        <v>1312</v>
      </c>
      <c r="S1281" s="462">
        <v>1139</v>
      </c>
      <c r="T1281" s="386">
        <v>1262</v>
      </c>
    </row>
    <row r="1282" spans="1:20" x14ac:dyDescent="0.25">
      <c r="A1282" s="386">
        <v>1263</v>
      </c>
      <c r="B1282" s="122"/>
      <c r="C1282" s="122"/>
      <c r="D1282" s="83" t="s">
        <v>628</v>
      </c>
      <c r="E1282" s="426" t="s">
        <v>2199</v>
      </c>
      <c r="F1282" s="395">
        <v>2002</v>
      </c>
      <c r="G1282" s="66" t="s">
        <v>7</v>
      </c>
      <c r="H1282" s="395" t="s">
        <v>1248</v>
      </c>
      <c r="I1282" s="395" t="s">
        <v>598</v>
      </c>
      <c r="J1282" s="395" t="s">
        <v>592</v>
      </c>
      <c r="K1282" s="243">
        <v>1</v>
      </c>
      <c r="L1282" s="243">
        <v>21</v>
      </c>
      <c r="M1282" s="243" t="s">
        <v>74</v>
      </c>
      <c r="N1282" s="243">
        <v>508</v>
      </c>
      <c r="O1282" s="249">
        <v>2</v>
      </c>
      <c r="P1282" s="249">
        <v>53</v>
      </c>
      <c r="Q1282" s="249">
        <v>788</v>
      </c>
      <c r="R1282" s="410">
        <f t="shared" si="28"/>
        <v>1296</v>
      </c>
      <c r="S1282" s="462">
        <v>1140</v>
      </c>
      <c r="T1282" s="386">
        <v>1263</v>
      </c>
    </row>
    <row r="1283" spans="1:20" x14ac:dyDescent="0.25">
      <c r="A1283" s="386">
        <v>1264</v>
      </c>
      <c r="B1283" s="122"/>
      <c r="C1283" s="122"/>
      <c r="D1283" s="83" t="s">
        <v>279</v>
      </c>
      <c r="E1283" s="426" t="s">
        <v>2125</v>
      </c>
      <c r="F1283" s="395">
        <v>2003</v>
      </c>
      <c r="G1283" s="66" t="s">
        <v>7</v>
      </c>
      <c r="H1283" s="395" t="s">
        <v>689</v>
      </c>
      <c r="I1283" s="395" t="s">
        <v>598</v>
      </c>
      <c r="J1283" s="395" t="s">
        <v>592</v>
      </c>
      <c r="K1283" s="243">
        <v>1</v>
      </c>
      <c r="L1283" s="243">
        <v>31</v>
      </c>
      <c r="M1283" s="243" t="s">
        <v>74</v>
      </c>
      <c r="N1283" s="243">
        <v>388</v>
      </c>
      <c r="O1283" s="249">
        <v>2</v>
      </c>
      <c r="P1283" s="249">
        <v>25</v>
      </c>
      <c r="Q1283" s="249">
        <v>900</v>
      </c>
      <c r="R1283" s="410">
        <f t="shared" si="28"/>
        <v>1288</v>
      </c>
      <c r="S1283" s="462">
        <v>1141</v>
      </c>
      <c r="T1283" s="386">
        <v>1264</v>
      </c>
    </row>
    <row r="1284" spans="1:20" x14ac:dyDescent="0.25">
      <c r="A1284" s="386">
        <v>1265</v>
      </c>
      <c r="B1284" s="122"/>
      <c r="C1284" s="122"/>
      <c r="D1284" s="83" t="s">
        <v>1155</v>
      </c>
      <c r="E1284" s="426" t="s">
        <v>1449</v>
      </c>
      <c r="F1284" s="395">
        <v>2002</v>
      </c>
      <c r="G1284" s="66" t="s">
        <v>7</v>
      </c>
      <c r="H1284" s="395" t="s">
        <v>1313</v>
      </c>
      <c r="I1284" s="395" t="s">
        <v>605</v>
      </c>
      <c r="J1284" s="395" t="s">
        <v>592</v>
      </c>
      <c r="K1284" s="243">
        <v>1</v>
      </c>
      <c r="L1284" s="243">
        <v>40</v>
      </c>
      <c r="M1284" s="243" t="s">
        <v>74</v>
      </c>
      <c r="N1284" s="243">
        <v>280</v>
      </c>
      <c r="O1284" s="249">
        <v>1</v>
      </c>
      <c r="P1284" s="249">
        <v>59</v>
      </c>
      <c r="Q1284" s="249">
        <v>1004</v>
      </c>
      <c r="R1284" s="410">
        <f t="shared" si="28"/>
        <v>1284</v>
      </c>
      <c r="S1284" s="462">
        <v>1142</v>
      </c>
      <c r="T1284" s="386">
        <v>1265</v>
      </c>
    </row>
    <row r="1285" spans="1:20" x14ac:dyDescent="0.25">
      <c r="A1285" s="386">
        <v>1266</v>
      </c>
      <c r="B1285" s="122"/>
      <c r="C1285" s="122"/>
      <c r="D1285" s="83" t="s">
        <v>889</v>
      </c>
      <c r="E1285" s="426" t="s">
        <v>2200</v>
      </c>
      <c r="F1285" s="395">
        <v>2002</v>
      </c>
      <c r="G1285" s="66" t="s">
        <v>7</v>
      </c>
      <c r="H1285" s="395" t="s">
        <v>1700</v>
      </c>
      <c r="I1285" s="395" t="s">
        <v>605</v>
      </c>
      <c r="J1285" s="395" t="s">
        <v>592</v>
      </c>
      <c r="K1285" s="243">
        <v>1</v>
      </c>
      <c r="L1285" s="243">
        <v>27</v>
      </c>
      <c r="M1285" s="243" t="s">
        <v>74</v>
      </c>
      <c r="N1285" s="243">
        <v>436</v>
      </c>
      <c r="O1285" s="249">
        <v>2</v>
      </c>
      <c r="P1285" s="249">
        <v>39</v>
      </c>
      <c r="Q1285" s="249">
        <v>844</v>
      </c>
      <c r="R1285" s="410">
        <f t="shared" si="28"/>
        <v>1280</v>
      </c>
      <c r="S1285" s="462">
        <v>1143</v>
      </c>
      <c r="T1285" s="386">
        <v>1266</v>
      </c>
    </row>
    <row r="1286" spans="1:20" x14ac:dyDescent="0.25">
      <c r="A1286" s="386">
        <v>1267</v>
      </c>
      <c r="B1286" s="122"/>
      <c r="C1286" s="122"/>
      <c r="D1286" s="83" t="s">
        <v>1119</v>
      </c>
      <c r="E1286" s="426" t="s">
        <v>2201</v>
      </c>
      <c r="F1286" s="395">
        <v>2003</v>
      </c>
      <c r="G1286" s="66" t="s">
        <v>7</v>
      </c>
      <c r="H1286" s="395" t="s">
        <v>1248</v>
      </c>
      <c r="I1286" s="395" t="s">
        <v>598</v>
      </c>
      <c r="J1286" s="395" t="s">
        <v>592</v>
      </c>
      <c r="K1286" s="243">
        <v>1</v>
      </c>
      <c r="L1286" s="243">
        <v>17</v>
      </c>
      <c r="M1286" s="243">
        <v>40</v>
      </c>
      <c r="N1286" s="243">
        <v>552</v>
      </c>
      <c r="O1286" s="249">
        <v>3</v>
      </c>
      <c r="P1286" s="249">
        <v>13</v>
      </c>
      <c r="Q1286" s="249">
        <v>708</v>
      </c>
      <c r="R1286" s="410">
        <f t="shared" si="28"/>
        <v>1260</v>
      </c>
      <c r="S1286" s="462">
        <v>1144</v>
      </c>
      <c r="T1286" s="386">
        <v>1267</v>
      </c>
    </row>
    <row r="1287" spans="1:20" x14ac:dyDescent="0.25">
      <c r="A1287" s="386">
        <v>1268</v>
      </c>
      <c r="B1287" s="122"/>
      <c r="C1287" s="122"/>
      <c r="D1287" s="83" t="s">
        <v>1349</v>
      </c>
      <c r="E1287" s="426" t="s">
        <v>2202</v>
      </c>
      <c r="F1287" s="395">
        <v>2003</v>
      </c>
      <c r="G1287" s="66" t="s">
        <v>7</v>
      </c>
      <c r="H1287" s="395" t="s">
        <v>2146</v>
      </c>
      <c r="I1287" s="395" t="s">
        <v>605</v>
      </c>
      <c r="J1287" s="395" t="s">
        <v>592</v>
      </c>
      <c r="K1287" s="243">
        <v>1</v>
      </c>
      <c r="L1287" s="243">
        <v>17</v>
      </c>
      <c r="M1287" s="243" t="s">
        <v>74</v>
      </c>
      <c r="N1287" s="243">
        <v>556</v>
      </c>
      <c r="O1287" s="249">
        <v>3</v>
      </c>
      <c r="P1287" s="249">
        <v>16</v>
      </c>
      <c r="Q1287" s="249">
        <v>696</v>
      </c>
      <c r="R1287" s="410">
        <f t="shared" si="28"/>
        <v>1252</v>
      </c>
      <c r="S1287" s="462">
        <v>1145</v>
      </c>
      <c r="T1287" s="386">
        <v>1268</v>
      </c>
    </row>
    <row r="1288" spans="1:20" x14ac:dyDescent="0.25">
      <c r="A1288" s="386">
        <v>1269</v>
      </c>
      <c r="B1288" s="122"/>
      <c r="C1288" s="122"/>
      <c r="D1288" s="83" t="s">
        <v>279</v>
      </c>
      <c r="E1288" s="426" t="s">
        <v>2203</v>
      </c>
      <c r="F1288" s="395">
        <v>2002</v>
      </c>
      <c r="G1288" s="66" t="s">
        <v>7</v>
      </c>
      <c r="H1288" s="395" t="s">
        <v>1458</v>
      </c>
      <c r="I1288" s="395" t="s">
        <v>591</v>
      </c>
      <c r="J1288" s="395" t="s">
        <v>592</v>
      </c>
      <c r="K1288" s="243">
        <v>1</v>
      </c>
      <c r="L1288" s="243">
        <v>25</v>
      </c>
      <c r="M1288" s="243" t="s">
        <v>74</v>
      </c>
      <c r="N1288" s="243">
        <v>460</v>
      </c>
      <c r="O1288" s="249">
        <v>2</v>
      </c>
      <c r="P1288" s="249">
        <v>53</v>
      </c>
      <c r="Q1288" s="249">
        <v>788</v>
      </c>
      <c r="R1288" s="410">
        <f t="shared" si="28"/>
        <v>1248</v>
      </c>
      <c r="S1288" s="462">
        <v>1146</v>
      </c>
      <c r="T1288" s="386">
        <v>1269</v>
      </c>
    </row>
    <row r="1289" spans="1:20" x14ac:dyDescent="0.25">
      <c r="A1289" s="386">
        <v>1270</v>
      </c>
      <c r="B1289" s="122"/>
      <c r="C1289" s="122"/>
      <c r="D1289" s="83" t="s">
        <v>2051</v>
      </c>
      <c r="E1289" s="426" t="s">
        <v>709</v>
      </c>
      <c r="F1289" s="395">
        <v>2003</v>
      </c>
      <c r="G1289" s="66" t="s">
        <v>7</v>
      </c>
      <c r="H1289" s="395" t="s">
        <v>1464</v>
      </c>
      <c r="I1289" s="395" t="s">
        <v>605</v>
      </c>
      <c r="J1289" s="395" t="s">
        <v>592</v>
      </c>
      <c r="K1289" s="243">
        <v>1</v>
      </c>
      <c r="L1289" s="243">
        <v>36</v>
      </c>
      <c r="M1289" s="243" t="s">
        <v>74</v>
      </c>
      <c r="N1289" s="243">
        <v>328</v>
      </c>
      <c r="O1289" s="249">
        <v>2</v>
      </c>
      <c r="P1289" s="249">
        <v>21</v>
      </c>
      <c r="Q1289" s="249">
        <v>916</v>
      </c>
      <c r="R1289" s="410">
        <f t="shared" si="28"/>
        <v>1244</v>
      </c>
      <c r="S1289" s="462">
        <v>1147</v>
      </c>
      <c r="T1289" s="386">
        <v>1270</v>
      </c>
    </row>
    <row r="1290" spans="1:20" x14ac:dyDescent="0.25">
      <c r="A1290" s="386">
        <v>1271</v>
      </c>
      <c r="B1290" s="122"/>
      <c r="C1290" s="122"/>
      <c r="D1290" s="82" t="s">
        <v>210</v>
      </c>
      <c r="E1290" s="121" t="s">
        <v>222</v>
      </c>
      <c r="F1290" s="122">
        <v>2002</v>
      </c>
      <c r="G1290" s="122" t="s">
        <v>208</v>
      </c>
      <c r="H1290" s="106"/>
      <c r="I1290" s="92"/>
      <c r="J1290" s="106" t="s">
        <v>209</v>
      </c>
      <c r="K1290" s="243" t="s">
        <v>13</v>
      </c>
      <c r="L1290" s="243" t="s">
        <v>56</v>
      </c>
      <c r="M1290" s="243" t="s">
        <v>133</v>
      </c>
      <c r="N1290" s="168">
        <v>452</v>
      </c>
      <c r="O1290" s="249" t="s">
        <v>110</v>
      </c>
      <c r="P1290" s="249" t="s">
        <v>61</v>
      </c>
      <c r="Q1290" s="215">
        <v>788</v>
      </c>
      <c r="R1290" s="373">
        <f t="shared" si="28"/>
        <v>1240</v>
      </c>
      <c r="S1290" s="476">
        <v>6</v>
      </c>
      <c r="T1290" s="386">
        <v>1271</v>
      </c>
    </row>
    <row r="1291" spans="1:20" x14ac:dyDescent="0.25">
      <c r="A1291" s="386">
        <v>1272</v>
      </c>
      <c r="B1291" s="122"/>
      <c r="C1291" s="122"/>
      <c r="D1291" s="321" t="s">
        <v>409</v>
      </c>
      <c r="E1291" s="318" t="s">
        <v>410</v>
      </c>
      <c r="F1291" s="139">
        <v>2002</v>
      </c>
      <c r="G1291" s="307" t="s">
        <v>347</v>
      </c>
      <c r="H1291" s="412" t="s">
        <v>397</v>
      </c>
      <c r="I1291" s="307" t="s">
        <v>349</v>
      </c>
      <c r="J1291" s="319" t="s">
        <v>507</v>
      </c>
      <c r="K1291" s="167">
        <v>1</v>
      </c>
      <c r="L1291" s="244">
        <v>28</v>
      </c>
      <c r="M1291" s="244">
        <v>29</v>
      </c>
      <c r="N1291" s="167">
        <v>424</v>
      </c>
      <c r="O1291" s="216">
        <v>2</v>
      </c>
      <c r="P1291" s="324">
        <v>46</v>
      </c>
      <c r="Q1291" s="216">
        <v>816</v>
      </c>
      <c r="R1291" s="315">
        <f>SUM(Q1291,N1291)</f>
        <v>1240</v>
      </c>
      <c r="S1291" s="409">
        <v>8</v>
      </c>
      <c r="T1291" s="386">
        <v>1272</v>
      </c>
    </row>
    <row r="1292" spans="1:20" x14ac:dyDescent="0.25">
      <c r="A1292" s="386">
        <v>1273</v>
      </c>
      <c r="B1292" s="122"/>
      <c r="C1292" s="122"/>
      <c r="D1292" s="83" t="s">
        <v>2204</v>
      </c>
      <c r="E1292" s="426" t="s">
        <v>2205</v>
      </c>
      <c r="F1292" s="395">
        <v>2003</v>
      </c>
      <c r="G1292" s="66" t="s">
        <v>7</v>
      </c>
      <c r="H1292" s="395" t="s">
        <v>705</v>
      </c>
      <c r="I1292" s="395" t="s">
        <v>598</v>
      </c>
      <c r="J1292" s="395" t="s">
        <v>592</v>
      </c>
      <c r="K1292" s="243">
        <v>1</v>
      </c>
      <c r="L1292" s="243">
        <v>38</v>
      </c>
      <c r="M1292" s="243">
        <v>62</v>
      </c>
      <c r="N1292" s="243">
        <v>300</v>
      </c>
      <c r="O1292" s="249">
        <v>2</v>
      </c>
      <c r="P1292" s="249">
        <v>17</v>
      </c>
      <c r="Q1292" s="249">
        <v>932</v>
      </c>
      <c r="R1292" s="410">
        <f>SUM(N1292,Q1292)</f>
        <v>1232</v>
      </c>
      <c r="S1292" s="462">
        <v>1148</v>
      </c>
      <c r="T1292" s="386">
        <v>1273</v>
      </c>
    </row>
    <row r="1293" spans="1:20" x14ac:dyDescent="0.25">
      <c r="A1293" s="386">
        <v>1274</v>
      </c>
      <c r="B1293" s="122"/>
      <c r="C1293" s="122"/>
      <c r="D1293" s="83" t="s">
        <v>1098</v>
      </c>
      <c r="E1293" s="426" t="s">
        <v>1331</v>
      </c>
      <c r="F1293" s="395">
        <v>2003</v>
      </c>
      <c r="G1293" s="66" t="s">
        <v>7</v>
      </c>
      <c r="H1293" s="395" t="s">
        <v>1248</v>
      </c>
      <c r="I1293" s="395" t="s">
        <v>598</v>
      </c>
      <c r="J1293" s="395" t="s">
        <v>592</v>
      </c>
      <c r="K1293" s="243">
        <v>1</v>
      </c>
      <c r="L1293" s="243">
        <v>20</v>
      </c>
      <c r="M1293" s="243" t="s">
        <v>74</v>
      </c>
      <c r="N1293" s="243">
        <v>520</v>
      </c>
      <c r="O1293" s="249">
        <v>3</v>
      </c>
      <c r="P1293" s="249">
        <v>12</v>
      </c>
      <c r="Q1293" s="249">
        <v>712</v>
      </c>
      <c r="R1293" s="410">
        <f>SUM(N1293,Q1293)</f>
        <v>1232</v>
      </c>
      <c r="S1293" s="462">
        <v>1148</v>
      </c>
      <c r="T1293" s="386">
        <v>1274</v>
      </c>
    </row>
    <row r="1294" spans="1:20" x14ac:dyDescent="0.25">
      <c r="A1294" s="386">
        <v>1275</v>
      </c>
      <c r="B1294" s="122"/>
      <c r="C1294" s="122"/>
      <c r="D1294" s="83" t="s">
        <v>2206</v>
      </c>
      <c r="E1294" s="426" t="s">
        <v>2207</v>
      </c>
      <c r="F1294" s="395">
        <v>2003</v>
      </c>
      <c r="G1294" s="66" t="s">
        <v>7</v>
      </c>
      <c r="H1294" s="395" t="s">
        <v>1700</v>
      </c>
      <c r="I1294" s="395" t="s">
        <v>605</v>
      </c>
      <c r="J1294" s="395" t="s">
        <v>592</v>
      </c>
      <c r="K1294" s="243">
        <v>1</v>
      </c>
      <c r="L1294" s="243">
        <v>39</v>
      </c>
      <c r="M1294" s="243" t="s">
        <v>74</v>
      </c>
      <c r="N1294" s="243">
        <v>292</v>
      </c>
      <c r="O1294" s="249">
        <v>2</v>
      </c>
      <c r="P1294" s="249">
        <v>16</v>
      </c>
      <c r="Q1294" s="249">
        <v>936</v>
      </c>
      <c r="R1294" s="410">
        <f>SUM(N1294,Q1294)</f>
        <v>1228</v>
      </c>
      <c r="S1294" s="462">
        <v>1150</v>
      </c>
      <c r="T1294" s="386">
        <v>1275</v>
      </c>
    </row>
    <row r="1295" spans="1:20" x14ac:dyDescent="0.25">
      <c r="A1295" s="386">
        <v>1276</v>
      </c>
      <c r="B1295" s="122"/>
      <c r="C1295" s="122"/>
      <c r="D1295" s="83" t="s">
        <v>1755</v>
      </c>
      <c r="E1295" s="426" t="s">
        <v>2208</v>
      </c>
      <c r="F1295" s="395">
        <v>2003</v>
      </c>
      <c r="G1295" s="66" t="s">
        <v>7</v>
      </c>
      <c r="H1295" s="395" t="s">
        <v>1248</v>
      </c>
      <c r="I1295" s="395" t="s">
        <v>598</v>
      </c>
      <c r="J1295" s="395" t="s">
        <v>592</v>
      </c>
      <c r="K1295" s="243">
        <v>1</v>
      </c>
      <c r="L1295" s="243">
        <v>13</v>
      </c>
      <c r="M1295" s="243">
        <v>50</v>
      </c>
      <c r="N1295" s="243">
        <v>600</v>
      </c>
      <c r="O1295" s="249">
        <v>3</v>
      </c>
      <c r="P1295" s="249">
        <v>36</v>
      </c>
      <c r="Q1295" s="249">
        <v>616</v>
      </c>
      <c r="R1295" s="410">
        <f>SUM(N1295,Q1295)</f>
        <v>1216</v>
      </c>
      <c r="S1295" s="462">
        <v>1151</v>
      </c>
      <c r="T1295" s="386">
        <v>1276</v>
      </c>
    </row>
    <row r="1296" spans="1:20" x14ac:dyDescent="0.25">
      <c r="A1296" s="386">
        <v>1277</v>
      </c>
      <c r="B1296" s="122"/>
      <c r="C1296" s="122"/>
      <c r="D1296" s="83" t="s">
        <v>402</v>
      </c>
      <c r="E1296" s="426" t="s">
        <v>2209</v>
      </c>
      <c r="F1296" s="395">
        <v>2003</v>
      </c>
      <c r="G1296" s="66" t="s">
        <v>7</v>
      </c>
      <c r="H1296" s="395" t="s">
        <v>2146</v>
      </c>
      <c r="I1296" s="395" t="s">
        <v>605</v>
      </c>
      <c r="J1296" s="395" t="s">
        <v>592</v>
      </c>
      <c r="K1296" s="243">
        <v>1</v>
      </c>
      <c r="L1296" s="243">
        <v>14</v>
      </c>
      <c r="M1296" s="243" t="s">
        <v>74</v>
      </c>
      <c r="N1296" s="243">
        <v>592</v>
      </c>
      <c r="O1296" s="249">
        <v>3</v>
      </c>
      <c r="P1296" s="249">
        <v>39</v>
      </c>
      <c r="Q1296" s="249">
        <v>604</v>
      </c>
      <c r="R1296" s="410">
        <f>SUM(N1296,Q1296)</f>
        <v>1196</v>
      </c>
      <c r="S1296" s="462">
        <v>1152</v>
      </c>
      <c r="T1296" s="386">
        <v>1277</v>
      </c>
    </row>
    <row r="1297" spans="1:20" x14ac:dyDescent="0.25">
      <c r="A1297" s="386">
        <v>1278</v>
      </c>
      <c r="B1297" s="122"/>
      <c r="C1297" s="122"/>
      <c r="D1297" s="321" t="s">
        <v>285</v>
      </c>
      <c r="E1297" s="318" t="s">
        <v>207</v>
      </c>
      <c r="F1297" s="139">
        <v>2002</v>
      </c>
      <c r="G1297" s="307" t="s">
        <v>347</v>
      </c>
      <c r="H1297" s="412" t="s">
        <v>348</v>
      </c>
      <c r="I1297" s="307" t="s">
        <v>349</v>
      </c>
      <c r="J1297" s="319" t="s">
        <v>508</v>
      </c>
      <c r="K1297" s="167">
        <v>1</v>
      </c>
      <c r="L1297" s="244">
        <v>36</v>
      </c>
      <c r="M1297" s="244">
        <v>30</v>
      </c>
      <c r="N1297" s="167">
        <v>328</v>
      </c>
      <c r="O1297" s="216">
        <v>2</v>
      </c>
      <c r="P1297" s="324">
        <v>35</v>
      </c>
      <c r="Q1297" s="216">
        <v>860</v>
      </c>
      <c r="R1297" s="315">
        <f>SUM(Q1297,N1297)</f>
        <v>1188</v>
      </c>
      <c r="S1297" s="409">
        <v>9</v>
      </c>
      <c r="T1297" s="386">
        <v>1278</v>
      </c>
    </row>
    <row r="1298" spans="1:20" x14ac:dyDescent="0.25">
      <c r="A1298" s="386">
        <v>1279</v>
      </c>
      <c r="B1298" s="122"/>
      <c r="C1298" s="122"/>
      <c r="D1298" s="83" t="s">
        <v>327</v>
      </c>
      <c r="E1298" s="426" t="s">
        <v>2210</v>
      </c>
      <c r="F1298" s="395">
        <v>2003</v>
      </c>
      <c r="G1298" s="66" t="s">
        <v>7</v>
      </c>
      <c r="H1298" s="395" t="s">
        <v>1444</v>
      </c>
      <c r="I1298" s="395" t="s">
        <v>591</v>
      </c>
      <c r="J1298" s="395" t="s">
        <v>592</v>
      </c>
      <c r="K1298" s="243">
        <v>1</v>
      </c>
      <c r="L1298" s="243">
        <v>36</v>
      </c>
      <c r="M1298" s="243">
        <v>16</v>
      </c>
      <c r="N1298" s="243">
        <v>328</v>
      </c>
      <c r="O1298" s="249">
        <v>2</v>
      </c>
      <c r="P1298" s="249">
        <v>36</v>
      </c>
      <c r="Q1298" s="249">
        <v>856</v>
      </c>
      <c r="R1298" s="410">
        <f t="shared" ref="R1298:R1323" si="29">SUM(N1298,Q1298)</f>
        <v>1184</v>
      </c>
      <c r="S1298" s="462">
        <v>1153</v>
      </c>
      <c r="T1298" s="386">
        <v>1279</v>
      </c>
    </row>
    <row r="1299" spans="1:20" x14ac:dyDescent="0.25">
      <c r="A1299" s="386">
        <v>1280</v>
      </c>
      <c r="B1299" s="122"/>
      <c r="C1299" s="122"/>
      <c r="D1299" s="82" t="s">
        <v>84</v>
      </c>
      <c r="E1299" s="82" t="s">
        <v>93</v>
      </c>
      <c r="F1299" s="67">
        <v>2003</v>
      </c>
      <c r="G1299" s="67" t="s">
        <v>52</v>
      </c>
      <c r="H1299" s="68" t="s">
        <v>101</v>
      </c>
      <c r="I1299" s="67" t="s">
        <v>2237</v>
      </c>
      <c r="J1299" s="66" t="s">
        <v>55</v>
      </c>
      <c r="K1299" s="243" t="s">
        <v>13</v>
      </c>
      <c r="L1299" s="243" t="s">
        <v>25</v>
      </c>
      <c r="M1299" s="243" t="s">
        <v>117</v>
      </c>
      <c r="N1299" s="168">
        <v>320</v>
      </c>
      <c r="O1299" s="249" t="s">
        <v>110</v>
      </c>
      <c r="P1299" s="249" t="s">
        <v>15</v>
      </c>
      <c r="Q1299" s="215">
        <v>852</v>
      </c>
      <c r="R1299" s="373">
        <f t="shared" si="29"/>
        <v>1172</v>
      </c>
      <c r="S1299" s="476">
        <v>21</v>
      </c>
      <c r="T1299" s="386">
        <v>1280</v>
      </c>
    </row>
    <row r="1300" spans="1:20" x14ac:dyDescent="0.25">
      <c r="A1300" s="386">
        <v>1281</v>
      </c>
      <c r="B1300" s="122"/>
      <c r="C1300" s="122"/>
      <c r="D1300" s="83" t="s">
        <v>182</v>
      </c>
      <c r="E1300" s="426" t="s">
        <v>2211</v>
      </c>
      <c r="F1300" s="395">
        <v>2003</v>
      </c>
      <c r="G1300" s="66" t="s">
        <v>7</v>
      </c>
      <c r="H1300" s="395" t="s">
        <v>1444</v>
      </c>
      <c r="I1300" s="395" t="s">
        <v>591</v>
      </c>
      <c r="J1300" s="395" t="s">
        <v>592</v>
      </c>
      <c r="K1300" s="243">
        <v>1</v>
      </c>
      <c r="L1300" s="243">
        <v>31</v>
      </c>
      <c r="M1300" s="243">
        <v>63</v>
      </c>
      <c r="N1300" s="243">
        <v>384</v>
      </c>
      <c r="O1300" s="249">
        <v>2</v>
      </c>
      <c r="P1300" s="249">
        <v>55</v>
      </c>
      <c r="Q1300" s="249">
        <v>780</v>
      </c>
      <c r="R1300" s="410">
        <f t="shared" si="29"/>
        <v>1164</v>
      </c>
      <c r="S1300" s="462">
        <v>1154</v>
      </c>
      <c r="T1300" s="386">
        <v>1281</v>
      </c>
    </row>
    <row r="1301" spans="1:20" x14ac:dyDescent="0.25">
      <c r="A1301" s="386">
        <v>1282</v>
      </c>
      <c r="B1301" s="122"/>
      <c r="C1301" s="122"/>
      <c r="D1301" s="83" t="s">
        <v>851</v>
      </c>
      <c r="E1301" s="426" t="s">
        <v>2212</v>
      </c>
      <c r="F1301" s="395">
        <v>2003</v>
      </c>
      <c r="G1301" s="66" t="s">
        <v>7</v>
      </c>
      <c r="H1301" s="395" t="s">
        <v>1700</v>
      </c>
      <c r="I1301" s="395" t="s">
        <v>605</v>
      </c>
      <c r="J1301" s="395" t="s">
        <v>592</v>
      </c>
      <c r="K1301" s="243">
        <v>1</v>
      </c>
      <c r="L1301" s="243">
        <v>22</v>
      </c>
      <c r="M1301" s="243">
        <v>32</v>
      </c>
      <c r="N1301" s="243">
        <v>496</v>
      </c>
      <c r="O1301" s="249">
        <v>3</v>
      </c>
      <c r="P1301" s="249">
        <v>24</v>
      </c>
      <c r="Q1301" s="249">
        <v>664</v>
      </c>
      <c r="R1301" s="410">
        <f t="shared" si="29"/>
        <v>1160</v>
      </c>
      <c r="S1301" s="462">
        <v>1155</v>
      </c>
      <c r="T1301" s="386">
        <v>1282</v>
      </c>
    </row>
    <row r="1302" spans="1:20" x14ac:dyDescent="0.25">
      <c r="A1302" s="386">
        <v>1283</v>
      </c>
      <c r="B1302" s="122"/>
      <c r="C1302" s="122"/>
      <c r="D1302" s="83" t="s">
        <v>2213</v>
      </c>
      <c r="E1302" s="426" t="s">
        <v>1948</v>
      </c>
      <c r="F1302" s="395">
        <v>2002</v>
      </c>
      <c r="G1302" s="66" t="s">
        <v>7</v>
      </c>
      <c r="H1302" s="395" t="s">
        <v>2214</v>
      </c>
      <c r="I1302" s="395" t="s">
        <v>591</v>
      </c>
      <c r="J1302" s="395" t="s">
        <v>592</v>
      </c>
      <c r="K1302" s="243">
        <v>1</v>
      </c>
      <c r="L1302" s="243">
        <v>33</v>
      </c>
      <c r="M1302" s="243" t="s">
        <v>74</v>
      </c>
      <c r="N1302" s="243">
        <v>364</v>
      </c>
      <c r="O1302" s="249">
        <v>2</v>
      </c>
      <c r="P1302" s="249">
        <v>53</v>
      </c>
      <c r="Q1302" s="249">
        <v>788</v>
      </c>
      <c r="R1302" s="410">
        <f t="shared" si="29"/>
        <v>1152</v>
      </c>
      <c r="S1302" s="462">
        <v>1156</v>
      </c>
      <c r="T1302" s="386">
        <v>1283</v>
      </c>
    </row>
    <row r="1303" spans="1:20" x14ac:dyDescent="0.25">
      <c r="A1303" s="386">
        <v>1284</v>
      </c>
      <c r="B1303" s="122"/>
      <c r="C1303" s="122"/>
      <c r="D1303" s="83" t="s">
        <v>2215</v>
      </c>
      <c r="E1303" s="426" t="s">
        <v>957</v>
      </c>
      <c r="F1303" s="395">
        <v>2003</v>
      </c>
      <c r="G1303" s="66" t="s">
        <v>7</v>
      </c>
      <c r="H1303" s="395" t="s">
        <v>689</v>
      </c>
      <c r="I1303" s="395" t="s">
        <v>598</v>
      </c>
      <c r="J1303" s="395" t="s">
        <v>592</v>
      </c>
      <c r="K1303" s="243">
        <v>1</v>
      </c>
      <c r="L1303" s="243">
        <v>45</v>
      </c>
      <c r="M1303" s="243" t="s">
        <v>74</v>
      </c>
      <c r="N1303" s="243">
        <v>184</v>
      </c>
      <c r="O1303" s="249">
        <v>2</v>
      </c>
      <c r="P1303" s="249">
        <v>14</v>
      </c>
      <c r="Q1303" s="249">
        <v>944</v>
      </c>
      <c r="R1303" s="410">
        <f t="shared" si="29"/>
        <v>1128</v>
      </c>
      <c r="S1303" s="462">
        <v>1157</v>
      </c>
      <c r="T1303" s="386">
        <v>1284</v>
      </c>
    </row>
    <row r="1304" spans="1:20" x14ac:dyDescent="0.25">
      <c r="A1304" s="386">
        <v>1285</v>
      </c>
      <c r="B1304" s="122"/>
      <c r="C1304" s="122"/>
      <c r="D1304" s="83" t="s">
        <v>1147</v>
      </c>
      <c r="E1304" s="426" t="s">
        <v>714</v>
      </c>
      <c r="F1304" s="395">
        <v>2002</v>
      </c>
      <c r="G1304" s="66" t="s">
        <v>7</v>
      </c>
      <c r="H1304" s="395" t="s">
        <v>2216</v>
      </c>
      <c r="I1304" s="395" t="s">
        <v>598</v>
      </c>
      <c r="J1304" s="395" t="s">
        <v>592</v>
      </c>
      <c r="K1304" s="243">
        <v>1</v>
      </c>
      <c r="L1304" s="243">
        <v>40</v>
      </c>
      <c r="M1304" s="243" t="s">
        <v>74</v>
      </c>
      <c r="N1304" s="243">
        <v>280</v>
      </c>
      <c r="O1304" s="249">
        <v>2</v>
      </c>
      <c r="P1304" s="249">
        <v>40</v>
      </c>
      <c r="Q1304" s="249">
        <v>840</v>
      </c>
      <c r="R1304" s="410">
        <f t="shared" si="29"/>
        <v>1120</v>
      </c>
      <c r="S1304" s="462">
        <v>1158</v>
      </c>
      <c r="T1304" s="386">
        <v>1285</v>
      </c>
    </row>
    <row r="1305" spans="1:20" x14ac:dyDescent="0.25">
      <c r="A1305" s="386">
        <v>1286</v>
      </c>
      <c r="B1305" s="122"/>
      <c r="C1305" s="122"/>
      <c r="D1305" s="83" t="s">
        <v>1561</v>
      </c>
      <c r="E1305" s="426" t="s">
        <v>651</v>
      </c>
      <c r="F1305" s="395">
        <v>2003</v>
      </c>
      <c r="G1305" s="66" t="s">
        <v>7</v>
      </c>
      <c r="H1305" s="395" t="s">
        <v>1700</v>
      </c>
      <c r="I1305" s="395" t="s">
        <v>605</v>
      </c>
      <c r="J1305" s="395" t="s">
        <v>592</v>
      </c>
      <c r="K1305" s="243">
        <v>1</v>
      </c>
      <c r="L1305" s="243">
        <v>42</v>
      </c>
      <c r="M1305" s="243">
        <v>95</v>
      </c>
      <c r="N1305" s="243">
        <v>248</v>
      </c>
      <c r="O1305" s="249">
        <v>2</v>
      </c>
      <c r="P1305" s="249">
        <v>35</v>
      </c>
      <c r="Q1305" s="249">
        <v>860</v>
      </c>
      <c r="R1305" s="410">
        <f t="shared" si="29"/>
        <v>1108</v>
      </c>
      <c r="S1305" s="462">
        <v>1159</v>
      </c>
      <c r="T1305" s="386">
        <v>1286</v>
      </c>
    </row>
    <row r="1306" spans="1:20" x14ac:dyDescent="0.25">
      <c r="A1306" s="386">
        <v>1287</v>
      </c>
      <c r="B1306" s="122"/>
      <c r="C1306" s="122"/>
      <c r="D1306" s="120" t="s">
        <v>281</v>
      </c>
      <c r="E1306" s="120" t="s">
        <v>361</v>
      </c>
      <c r="F1306" s="68">
        <v>2003</v>
      </c>
      <c r="G1306" s="153" t="s">
        <v>359</v>
      </c>
      <c r="H1306" s="395"/>
      <c r="I1306" s="395" t="s">
        <v>2236</v>
      </c>
      <c r="J1306" s="66" t="s">
        <v>459</v>
      </c>
      <c r="K1306" s="246">
        <v>1</v>
      </c>
      <c r="L1306" s="243" t="s">
        <v>75</v>
      </c>
      <c r="M1306" s="243" t="s">
        <v>74</v>
      </c>
      <c r="N1306" s="170">
        <v>412</v>
      </c>
      <c r="O1306" s="215">
        <v>3</v>
      </c>
      <c r="P1306" s="249" t="s">
        <v>60</v>
      </c>
      <c r="Q1306" s="215">
        <v>692</v>
      </c>
      <c r="R1306" s="373">
        <f t="shared" si="29"/>
        <v>1104</v>
      </c>
      <c r="S1306" s="476">
        <v>7</v>
      </c>
      <c r="T1306" s="386">
        <v>1287</v>
      </c>
    </row>
    <row r="1307" spans="1:20" x14ac:dyDescent="0.25">
      <c r="A1307" s="386">
        <v>1288</v>
      </c>
      <c r="B1307" s="122"/>
      <c r="C1307" s="122"/>
      <c r="D1307" s="83" t="s">
        <v>851</v>
      </c>
      <c r="E1307" s="426" t="s">
        <v>2217</v>
      </c>
      <c r="F1307" s="395">
        <v>2003</v>
      </c>
      <c r="G1307" s="66" t="s">
        <v>7</v>
      </c>
      <c r="H1307" s="395" t="s">
        <v>1464</v>
      </c>
      <c r="I1307" s="395" t="s">
        <v>605</v>
      </c>
      <c r="J1307" s="395" t="s">
        <v>592</v>
      </c>
      <c r="K1307" s="243">
        <v>1</v>
      </c>
      <c r="L1307" s="243">
        <v>37</v>
      </c>
      <c r="M1307" s="243" t="s">
        <v>74</v>
      </c>
      <c r="N1307" s="243">
        <v>316</v>
      </c>
      <c r="O1307" s="249">
        <v>2</v>
      </c>
      <c r="P1307" s="249">
        <v>54</v>
      </c>
      <c r="Q1307" s="249">
        <v>784</v>
      </c>
      <c r="R1307" s="410">
        <f t="shared" si="29"/>
        <v>1100</v>
      </c>
      <c r="S1307" s="462">
        <v>1160</v>
      </c>
      <c r="T1307" s="386">
        <v>1288</v>
      </c>
    </row>
    <row r="1308" spans="1:20" x14ac:dyDescent="0.25">
      <c r="A1308" s="386">
        <v>1289</v>
      </c>
      <c r="B1308" s="122"/>
      <c r="C1308" s="122"/>
      <c r="D1308" s="83" t="s">
        <v>1425</v>
      </c>
      <c r="E1308" s="426" t="s">
        <v>2218</v>
      </c>
      <c r="F1308" s="395">
        <v>2002</v>
      </c>
      <c r="G1308" s="66" t="s">
        <v>7</v>
      </c>
      <c r="H1308" s="395" t="s">
        <v>1248</v>
      </c>
      <c r="I1308" s="395" t="s">
        <v>598</v>
      </c>
      <c r="J1308" s="395" t="s">
        <v>592</v>
      </c>
      <c r="K1308" s="243">
        <v>1</v>
      </c>
      <c r="L1308" s="243">
        <v>27</v>
      </c>
      <c r="M1308" s="243" t="s">
        <v>74</v>
      </c>
      <c r="N1308" s="243">
        <v>436</v>
      </c>
      <c r="O1308" s="249">
        <v>3</v>
      </c>
      <c r="P1308" s="249">
        <v>25</v>
      </c>
      <c r="Q1308" s="249">
        <v>660</v>
      </c>
      <c r="R1308" s="410">
        <f t="shared" si="29"/>
        <v>1096</v>
      </c>
      <c r="S1308" s="462">
        <v>1161</v>
      </c>
      <c r="T1308" s="386">
        <v>1289</v>
      </c>
    </row>
    <row r="1309" spans="1:20" x14ac:dyDescent="0.25">
      <c r="A1309" s="386">
        <v>1290</v>
      </c>
      <c r="B1309" s="122"/>
      <c r="C1309" s="122"/>
      <c r="D1309" s="83" t="s">
        <v>1020</v>
      </c>
      <c r="E1309" s="426" t="s">
        <v>2219</v>
      </c>
      <c r="F1309" s="395">
        <v>2003</v>
      </c>
      <c r="G1309" s="66" t="s">
        <v>7</v>
      </c>
      <c r="H1309" s="395" t="s">
        <v>689</v>
      </c>
      <c r="I1309" s="395" t="s">
        <v>598</v>
      </c>
      <c r="J1309" s="395" t="s">
        <v>592</v>
      </c>
      <c r="K1309" s="243">
        <v>1</v>
      </c>
      <c r="L1309" s="243">
        <v>45</v>
      </c>
      <c r="M1309" s="243" t="s">
        <v>74</v>
      </c>
      <c r="N1309" s="243">
        <v>184</v>
      </c>
      <c r="O1309" s="249">
        <v>2</v>
      </c>
      <c r="P1309" s="249">
        <v>24</v>
      </c>
      <c r="Q1309" s="249">
        <v>904</v>
      </c>
      <c r="R1309" s="410">
        <f t="shared" si="29"/>
        <v>1088</v>
      </c>
      <c r="S1309" s="462">
        <v>1162</v>
      </c>
      <c r="T1309" s="386">
        <v>1290</v>
      </c>
    </row>
    <row r="1310" spans="1:20" x14ac:dyDescent="0.25">
      <c r="A1310" s="386">
        <v>1291</v>
      </c>
      <c r="B1310" s="122"/>
      <c r="C1310" s="122"/>
      <c r="D1310" s="83" t="s">
        <v>2220</v>
      </c>
      <c r="E1310" s="426" t="s">
        <v>2221</v>
      </c>
      <c r="F1310" s="395">
        <v>2003</v>
      </c>
      <c r="G1310" s="66" t="s">
        <v>7</v>
      </c>
      <c r="H1310" s="395" t="s">
        <v>1464</v>
      </c>
      <c r="I1310" s="395" t="s">
        <v>605</v>
      </c>
      <c r="J1310" s="395" t="s">
        <v>592</v>
      </c>
      <c r="K1310" s="243">
        <v>1</v>
      </c>
      <c r="L1310" s="243">
        <v>43</v>
      </c>
      <c r="M1310" s="243" t="s">
        <v>74</v>
      </c>
      <c r="N1310" s="243">
        <v>244</v>
      </c>
      <c r="O1310" s="249">
        <v>2</v>
      </c>
      <c r="P1310" s="249">
        <v>41</v>
      </c>
      <c r="Q1310" s="249">
        <v>836</v>
      </c>
      <c r="R1310" s="410">
        <f t="shared" si="29"/>
        <v>1080</v>
      </c>
      <c r="S1310" s="462">
        <v>1163</v>
      </c>
      <c r="T1310" s="386">
        <v>1291</v>
      </c>
    </row>
    <row r="1311" spans="1:20" x14ac:dyDescent="0.25">
      <c r="A1311" s="386">
        <v>1292</v>
      </c>
      <c r="B1311" s="122"/>
      <c r="C1311" s="122"/>
      <c r="D1311" s="83" t="s">
        <v>609</v>
      </c>
      <c r="E1311" s="426" t="s">
        <v>2222</v>
      </c>
      <c r="F1311" s="395">
        <v>2002</v>
      </c>
      <c r="G1311" s="66" t="s">
        <v>7</v>
      </c>
      <c r="H1311" s="395" t="s">
        <v>1464</v>
      </c>
      <c r="I1311" s="395" t="s">
        <v>605</v>
      </c>
      <c r="J1311" s="395" t="s">
        <v>592</v>
      </c>
      <c r="K1311" s="243">
        <v>1</v>
      </c>
      <c r="L1311" s="243">
        <v>39</v>
      </c>
      <c r="M1311" s="243" t="s">
        <v>74</v>
      </c>
      <c r="N1311" s="243">
        <v>292</v>
      </c>
      <c r="O1311" s="249">
        <v>2</v>
      </c>
      <c r="P1311" s="249">
        <v>54</v>
      </c>
      <c r="Q1311" s="249">
        <v>784</v>
      </c>
      <c r="R1311" s="410">
        <f t="shared" si="29"/>
        <v>1076</v>
      </c>
      <c r="S1311" s="462">
        <v>1164</v>
      </c>
      <c r="T1311" s="386">
        <v>1292</v>
      </c>
    </row>
    <row r="1312" spans="1:20" x14ac:dyDescent="0.25">
      <c r="A1312" s="386">
        <v>1293</v>
      </c>
      <c r="B1312" s="122"/>
      <c r="C1312" s="122"/>
      <c r="D1312" s="83" t="s">
        <v>777</v>
      </c>
      <c r="E1312" s="426" t="s">
        <v>2223</v>
      </c>
      <c r="F1312" s="395">
        <v>2002</v>
      </c>
      <c r="G1312" s="66" t="s">
        <v>7</v>
      </c>
      <c r="H1312" s="395" t="s">
        <v>1637</v>
      </c>
      <c r="I1312" s="395" t="s">
        <v>591</v>
      </c>
      <c r="J1312" s="395" t="s">
        <v>592</v>
      </c>
      <c r="K1312" s="243">
        <v>1</v>
      </c>
      <c r="L1312" s="243">
        <v>42</v>
      </c>
      <c r="M1312" s="243" t="s">
        <v>74</v>
      </c>
      <c r="N1312" s="243">
        <v>256</v>
      </c>
      <c r="O1312" s="249">
        <v>2</v>
      </c>
      <c r="P1312" s="249">
        <v>49</v>
      </c>
      <c r="Q1312" s="249">
        <v>804</v>
      </c>
      <c r="R1312" s="410">
        <f t="shared" si="29"/>
        <v>1060</v>
      </c>
      <c r="S1312" s="462">
        <v>1165</v>
      </c>
      <c r="T1312" s="386">
        <v>1293</v>
      </c>
    </row>
    <row r="1313" spans="1:23" x14ac:dyDescent="0.25">
      <c r="A1313" s="386">
        <v>1294</v>
      </c>
      <c r="B1313" s="122"/>
      <c r="C1313" s="122"/>
      <c r="D1313" s="83" t="s">
        <v>1105</v>
      </c>
      <c r="E1313" s="426" t="s">
        <v>2224</v>
      </c>
      <c r="F1313" s="395">
        <v>2002</v>
      </c>
      <c r="G1313" s="66" t="s">
        <v>7</v>
      </c>
      <c r="H1313" s="395" t="s">
        <v>1656</v>
      </c>
      <c r="I1313" s="395" t="s">
        <v>605</v>
      </c>
      <c r="J1313" s="395" t="s">
        <v>679</v>
      </c>
      <c r="K1313" s="243">
        <v>0</v>
      </c>
      <c r="L1313" s="243">
        <v>0</v>
      </c>
      <c r="M1313" s="243" t="s">
        <v>105</v>
      </c>
      <c r="N1313" s="243">
        <v>0</v>
      </c>
      <c r="O1313" s="249">
        <v>1</v>
      </c>
      <c r="P1313" s="249">
        <v>45</v>
      </c>
      <c r="Q1313" s="249">
        <v>1060</v>
      </c>
      <c r="R1313" s="410">
        <f t="shared" si="29"/>
        <v>1060</v>
      </c>
      <c r="S1313" s="462">
        <v>1165</v>
      </c>
      <c r="T1313" s="386">
        <v>1294</v>
      </c>
    </row>
    <row r="1314" spans="1:23" x14ac:dyDescent="0.25">
      <c r="A1314" s="386">
        <v>1295</v>
      </c>
      <c r="B1314" s="122"/>
      <c r="C1314" s="122"/>
      <c r="D1314" s="83" t="s">
        <v>2225</v>
      </c>
      <c r="E1314" s="426" t="s">
        <v>2226</v>
      </c>
      <c r="F1314" s="395">
        <v>2003</v>
      </c>
      <c r="G1314" s="66" t="s">
        <v>7</v>
      </c>
      <c r="H1314" s="395" t="s">
        <v>1023</v>
      </c>
      <c r="I1314" s="395" t="s">
        <v>598</v>
      </c>
      <c r="J1314" s="395" t="s">
        <v>592</v>
      </c>
      <c r="K1314" s="243">
        <v>1</v>
      </c>
      <c r="L1314" s="243">
        <v>57</v>
      </c>
      <c r="M1314" s="243">
        <v>84</v>
      </c>
      <c r="N1314" s="243">
        <v>32</v>
      </c>
      <c r="O1314" s="249">
        <v>1</v>
      </c>
      <c r="P1314" s="249">
        <v>57</v>
      </c>
      <c r="Q1314" s="249">
        <v>1012</v>
      </c>
      <c r="R1314" s="410">
        <f t="shared" si="29"/>
        <v>1044</v>
      </c>
      <c r="S1314" s="462">
        <v>1167</v>
      </c>
      <c r="T1314" s="386">
        <v>1295</v>
      </c>
    </row>
    <row r="1315" spans="1:23" x14ac:dyDescent="0.25">
      <c r="A1315" s="386">
        <v>1296</v>
      </c>
      <c r="B1315" s="122"/>
      <c r="C1315" s="122"/>
      <c r="D1315" s="83" t="s">
        <v>2227</v>
      </c>
      <c r="E1315" s="426" t="s">
        <v>2228</v>
      </c>
      <c r="F1315" s="395">
        <v>2002</v>
      </c>
      <c r="G1315" s="66" t="s">
        <v>7</v>
      </c>
      <c r="H1315" s="395" t="s">
        <v>1745</v>
      </c>
      <c r="I1315" s="395" t="s">
        <v>605</v>
      </c>
      <c r="J1315" s="395" t="s">
        <v>592</v>
      </c>
      <c r="K1315" s="243">
        <v>1</v>
      </c>
      <c r="L1315" s="243">
        <v>53</v>
      </c>
      <c r="M1315" s="243" t="s">
        <v>74</v>
      </c>
      <c r="N1315" s="243">
        <v>88</v>
      </c>
      <c r="O1315" s="249">
        <v>2</v>
      </c>
      <c r="P1315" s="249">
        <v>16</v>
      </c>
      <c r="Q1315" s="249">
        <v>936</v>
      </c>
      <c r="R1315" s="410">
        <f t="shared" si="29"/>
        <v>1024</v>
      </c>
      <c r="S1315" s="462">
        <v>1168</v>
      </c>
      <c r="T1315" s="386">
        <v>1296</v>
      </c>
    </row>
    <row r="1316" spans="1:23" x14ac:dyDescent="0.25">
      <c r="A1316" s="386">
        <v>1297</v>
      </c>
      <c r="B1316" s="122"/>
      <c r="C1316" s="122"/>
      <c r="D1316" s="83" t="s">
        <v>2229</v>
      </c>
      <c r="E1316" s="426" t="s">
        <v>1151</v>
      </c>
      <c r="F1316" s="395">
        <v>2003</v>
      </c>
      <c r="G1316" s="66" t="s">
        <v>7</v>
      </c>
      <c r="H1316" s="395" t="s">
        <v>1700</v>
      </c>
      <c r="I1316" s="395" t="s">
        <v>605</v>
      </c>
      <c r="J1316" s="395" t="s">
        <v>592</v>
      </c>
      <c r="K1316" s="243">
        <v>1</v>
      </c>
      <c r="L1316" s="243">
        <v>43</v>
      </c>
      <c r="M1316" s="243" t="s">
        <v>74</v>
      </c>
      <c r="N1316" s="243">
        <v>244</v>
      </c>
      <c r="O1316" s="249">
        <v>3</v>
      </c>
      <c r="P1316" s="249" t="s">
        <v>116</v>
      </c>
      <c r="Q1316" s="249">
        <v>740</v>
      </c>
      <c r="R1316" s="410">
        <f t="shared" si="29"/>
        <v>984</v>
      </c>
      <c r="S1316" s="462">
        <v>1169</v>
      </c>
      <c r="T1316" s="386">
        <v>1297</v>
      </c>
    </row>
    <row r="1317" spans="1:23" x14ac:dyDescent="0.25">
      <c r="A1317" s="386">
        <v>1298</v>
      </c>
      <c r="B1317" s="122"/>
      <c r="C1317" s="122"/>
      <c r="D1317" s="439" t="s">
        <v>584</v>
      </c>
      <c r="E1317" s="439"/>
      <c r="F1317" s="67">
        <v>2002</v>
      </c>
      <c r="G1317" s="67" t="s">
        <v>476</v>
      </c>
      <c r="H1317" s="413" t="s">
        <v>477</v>
      </c>
      <c r="I1317" s="83" t="s">
        <v>478</v>
      </c>
      <c r="J1317" s="66" t="s">
        <v>479</v>
      </c>
      <c r="K1317" s="243" t="s">
        <v>105</v>
      </c>
      <c r="L1317" s="243" t="s">
        <v>132</v>
      </c>
      <c r="M1317" s="243" t="s">
        <v>23</v>
      </c>
      <c r="N1317" s="370">
        <v>972</v>
      </c>
      <c r="O1317" s="249" t="s">
        <v>105</v>
      </c>
      <c r="P1317" s="249" t="s">
        <v>105</v>
      </c>
      <c r="Q1317" s="369">
        <v>0</v>
      </c>
      <c r="R1317" s="373">
        <f t="shared" si="29"/>
        <v>972</v>
      </c>
      <c r="S1317" s="409">
        <v>75</v>
      </c>
      <c r="T1317" s="386">
        <v>1298</v>
      </c>
    </row>
    <row r="1318" spans="1:23" x14ac:dyDescent="0.25">
      <c r="A1318" s="386">
        <v>1299</v>
      </c>
      <c r="B1318" s="122"/>
      <c r="C1318" s="122"/>
      <c r="D1318" s="83" t="s">
        <v>1042</v>
      </c>
      <c r="E1318" s="426" t="s">
        <v>2230</v>
      </c>
      <c r="F1318" s="395">
        <v>2003</v>
      </c>
      <c r="G1318" s="66" t="s">
        <v>7</v>
      </c>
      <c r="H1318" s="395" t="s">
        <v>1444</v>
      </c>
      <c r="I1318" s="395" t="s">
        <v>591</v>
      </c>
      <c r="J1318" s="395" t="s">
        <v>592</v>
      </c>
      <c r="K1318" s="243">
        <v>1</v>
      </c>
      <c r="L1318" s="243">
        <v>40</v>
      </c>
      <c r="M1318" s="243" t="s">
        <v>112</v>
      </c>
      <c r="N1318" s="243">
        <v>280</v>
      </c>
      <c r="O1318" s="249">
        <v>3</v>
      </c>
      <c r="P1318" s="249">
        <v>32</v>
      </c>
      <c r="Q1318" s="249">
        <v>632</v>
      </c>
      <c r="R1318" s="410">
        <f t="shared" si="29"/>
        <v>912</v>
      </c>
      <c r="S1318" s="462">
        <v>1170</v>
      </c>
      <c r="T1318" s="386">
        <v>1299</v>
      </c>
    </row>
    <row r="1319" spans="1:23" x14ac:dyDescent="0.25">
      <c r="A1319" s="386">
        <v>1300</v>
      </c>
      <c r="B1319" s="122"/>
      <c r="C1319" s="122"/>
      <c r="D1319" s="83" t="s">
        <v>1259</v>
      </c>
      <c r="E1319" s="426" t="s">
        <v>2231</v>
      </c>
      <c r="F1319" s="395">
        <v>2003</v>
      </c>
      <c r="G1319" s="66" t="s">
        <v>7</v>
      </c>
      <c r="H1319" s="395" t="s">
        <v>1700</v>
      </c>
      <c r="I1319" s="395" t="s">
        <v>605</v>
      </c>
      <c r="J1319" s="395" t="s">
        <v>592</v>
      </c>
      <c r="K1319" s="243">
        <v>2</v>
      </c>
      <c r="L1319" s="243" t="s">
        <v>116</v>
      </c>
      <c r="M1319" s="243">
        <v>51</v>
      </c>
      <c r="N1319" s="243">
        <v>0</v>
      </c>
      <c r="O1319" s="249">
        <v>2</v>
      </c>
      <c r="P1319" s="249">
        <v>36</v>
      </c>
      <c r="Q1319" s="249">
        <v>856</v>
      </c>
      <c r="R1319" s="410">
        <f t="shared" si="29"/>
        <v>856</v>
      </c>
      <c r="S1319" s="462">
        <v>1171</v>
      </c>
      <c r="T1319" s="386">
        <v>1300</v>
      </c>
    </row>
    <row r="1320" spans="1:23" x14ac:dyDescent="0.25">
      <c r="A1320" s="386">
        <v>1301</v>
      </c>
      <c r="B1320" s="122"/>
      <c r="C1320" s="122"/>
      <c r="D1320" s="83" t="s">
        <v>279</v>
      </c>
      <c r="E1320" s="426" t="s">
        <v>2232</v>
      </c>
      <c r="F1320" s="395">
        <v>2003</v>
      </c>
      <c r="G1320" s="66" t="s">
        <v>7</v>
      </c>
      <c r="H1320" s="395" t="s">
        <v>1464</v>
      </c>
      <c r="I1320" s="395" t="s">
        <v>605</v>
      </c>
      <c r="J1320" s="395" t="s">
        <v>592</v>
      </c>
      <c r="K1320" s="243">
        <v>2</v>
      </c>
      <c r="L1320" s="243" t="s">
        <v>138</v>
      </c>
      <c r="M1320" s="243" t="s">
        <v>74</v>
      </c>
      <c r="N1320" s="243">
        <v>0</v>
      </c>
      <c r="O1320" s="249">
        <v>2</v>
      </c>
      <c r="P1320" s="249">
        <v>42</v>
      </c>
      <c r="Q1320" s="249">
        <v>832</v>
      </c>
      <c r="R1320" s="410">
        <f t="shared" si="29"/>
        <v>832</v>
      </c>
      <c r="S1320" s="462">
        <v>1172</v>
      </c>
      <c r="T1320" s="386">
        <v>1301</v>
      </c>
    </row>
    <row r="1321" spans="1:23" x14ac:dyDescent="0.25">
      <c r="A1321" s="386">
        <v>1302</v>
      </c>
      <c r="B1321" s="122"/>
      <c r="C1321" s="122"/>
      <c r="D1321" s="83" t="s">
        <v>305</v>
      </c>
      <c r="E1321" s="426" t="s">
        <v>2233</v>
      </c>
      <c r="F1321" s="395">
        <v>2003</v>
      </c>
      <c r="G1321" s="66" t="s">
        <v>7</v>
      </c>
      <c r="H1321" s="395" t="s">
        <v>1700</v>
      </c>
      <c r="I1321" s="395" t="s">
        <v>605</v>
      </c>
      <c r="J1321" s="395" t="s">
        <v>592</v>
      </c>
      <c r="K1321" s="243">
        <v>1</v>
      </c>
      <c r="L1321" s="243">
        <v>49</v>
      </c>
      <c r="M1321" s="243">
        <v>39</v>
      </c>
      <c r="N1321" s="243">
        <v>132</v>
      </c>
      <c r="O1321" s="249">
        <v>3</v>
      </c>
      <c r="P1321" s="249">
        <v>16</v>
      </c>
      <c r="Q1321" s="249">
        <v>696</v>
      </c>
      <c r="R1321" s="410">
        <f t="shared" si="29"/>
        <v>828</v>
      </c>
      <c r="S1321" s="462">
        <v>1173</v>
      </c>
      <c r="T1321" s="386">
        <v>1302</v>
      </c>
    </row>
    <row r="1322" spans="1:23" x14ac:dyDescent="0.25">
      <c r="A1322" s="386">
        <v>1303</v>
      </c>
      <c r="B1322" s="122"/>
      <c r="C1322" s="122"/>
      <c r="D1322" s="82" t="s">
        <v>89</v>
      </c>
      <c r="E1322" s="82" t="s">
        <v>96</v>
      </c>
      <c r="F1322" s="122">
        <v>2002</v>
      </c>
      <c r="G1322" s="67" t="s">
        <v>52</v>
      </c>
      <c r="H1322" s="106" t="s">
        <v>103</v>
      </c>
      <c r="I1322" s="67" t="s">
        <v>2237</v>
      </c>
      <c r="J1322" s="66" t="s">
        <v>55</v>
      </c>
      <c r="K1322" s="243" t="s">
        <v>13</v>
      </c>
      <c r="L1322" s="243" t="s">
        <v>106</v>
      </c>
      <c r="M1322" s="243" t="s">
        <v>120</v>
      </c>
      <c r="N1322" s="168">
        <v>28</v>
      </c>
      <c r="O1322" s="249" t="s">
        <v>111</v>
      </c>
      <c r="P1322" s="249" t="s">
        <v>62</v>
      </c>
      <c r="Q1322" s="215">
        <v>752</v>
      </c>
      <c r="R1322" s="373">
        <f t="shared" si="29"/>
        <v>780</v>
      </c>
      <c r="S1322" s="476">
        <v>22</v>
      </c>
      <c r="T1322" s="386">
        <v>1303</v>
      </c>
    </row>
    <row r="1323" spans="1:23" x14ac:dyDescent="0.25">
      <c r="A1323" s="386">
        <v>1304</v>
      </c>
      <c r="B1323" s="122"/>
      <c r="C1323" s="122"/>
      <c r="D1323" s="83" t="s">
        <v>1409</v>
      </c>
      <c r="E1323" s="426" t="s">
        <v>2234</v>
      </c>
      <c r="F1323" s="395">
        <v>2002</v>
      </c>
      <c r="G1323" s="66" t="s">
        <v>7</v>
      </c>
      <c r="H1323" s="395" t="s">
        <v>1700</v>
      </c>
      <c r="I1323" s="395" t="s">
        <v>605</v>
      </c>
      <c r="J1323" s="395" t="s">
        <v>592</v>
      </c>
      <c r="K1323" s="243">
        <v>1</v>
      </c>
      <c r="L1323" s="243">
        <v>58</v>
      </c>
      <c r="M1323" s="243" t="s">
        <v>74</v>
      </c>
      <c r="N1323" s="243">
        <v>28</v>
      </c>
      <c r="O1323" s="249">
        <v>3</v>
      </c>
      <c r="P1323" s="249">
        <v>12</v>
      </c>
      <c r="Q1323" s="249">
        <v>712</v>
      </c>
      <c r="R1323" s="410">
        <f t="shared" si="29"/>
        <v>740</v>
      </c>
      <c r="S1323" s="462">
        <v>1174</v>
      </c>
      <c r="T1323" s="386">
        <v>1304</v>
      </c>
    </row>
    <row r="1324" spans="1:23" x14ac:dyDescent="0.25">
      <c r="A1324" s="386">
        <v>1305</v>
      </c>
      <c r="B1324" s="122"/>
      <c r="C1324" s="122"/>
      <c r="D1324" s="127" t="s">
        <v>498</v>
      </c>
      <c r="E1324" s="128" t="s">
        <v>499</v>
      </c>
      <c r="F1324" s="67">
        <v>2003</v>
      </c>
      <c r="G1324" s="69" t="s">
        <v>475</v>
      </c>
      <c r="H1324" s="469" t="s">
        <v>500</v>
      </c>
      <c r="I1324" s="68" t="s">
        <v>224</v>
      </c>
      <c r="J1324" s="66" t="s">
        <v>474</v>
      </c>
      <c r="K1324" s="281">
        <v>0</v>
      </c>
      <c r="L1324" s="336" t="s">
        <v>105</v>
      </c>
      <c r="M1324" s="336" t="s">
        <v>105</v>
      </c>
      <c r="N1324" s="167">
        <v>0</v>
      </c>
      <c r="O1324" s="338">
        <v>3</v>
      </c>
      <c r="P1324" s="339" t="s">
        <v>109</v>
      </c>
      <c r="Q1324" s="215">
        <v>704</v>
      </c>
      <c r="R1324" s="373">
        <f>Q1324+N1324</f>
        <v>704</v>
      </c>
      <c r="S1324" s="476">
        <v>5</v>
      </c>
      <c r="T1324" s="386">
        <v>1305</v>
      </c>
    </row>
    <row r="1325" spans="1:23" x14ac:dyDescent="0.25">
      <c r="A1325" s="418"/>
      <c r="B1325" s="418"/>
      <c r="C1325" s="418"/>
      <c r="D1325" s="418"/>
      <c r="E1325" s="419"/>
      <c r="F1325" s="419"/>
      <c r="G1325" s="419"/>
      <c r="H1325" s="419"/>
      <c r="I1325" s="437"/>
      <c r="J1325" s="459"/>
      <c r="K1325" s="459"/>
      <c r="L1325" s="459"/>
      <c r="M1325" s="419"/>
      <c r="N1325" s="459"/>
      <c r="O1325" s="459"/>
      <c r="P1325" s="419"/>
      <c r="Q1325" s="419"/>
      <c r="R1325" s="460"/>
      <c r="S1325" s="418"/>
      <c r="T1325" s="416"/>
      <c r="W1325" s="415"/>
    </row>
    <row r="1326" spans="1:23" x14ac:dyDescent="0.25">
      <c r="E1326" s="51"/>
      <c r="I1326" s="396"/>
      <c r="J1326" s="433"/>
      <c r="M1326" s="51"/>
      <c r="N1326" s="433"/>
      <c r="P1326" s="51"/>
      <c r="R1326" s="456"/>
      <c r="S1326" s="62"/>
      <c r="T1326" s="174"/>
      <c r="W1326" s="415"/>
    </row>
    <row r="1327" spans="1:23" x14ac:dyDescent="0.25">
      <c r="E1327" s="51"/>
      <c r="I1327" s="396"/>
      <c r="J1327" s="433"/>
      <c r="M1327" s="51"/>
      <c r="N1327" s="433"/>
      <c r="P1327" s="51"/>
      <c r="R1327" s="456"/>
      <c r="S1327" s="62"/>
      <c r="T1327" s="174"/>
      <c r="W1327" s="415"/>
    </row>
    <row r="1328" spans="1:23" x14ac:dyDescent="0.25">
      <c r="E1328" s="51"/>
      <c r="I1328" s="396"/>
      <c r="J1328" s="433"/>
      <c r="M1328" s="51"/>
      <c r="N1328" s="433"/>
      <c r="P1328" s="51"/>
      <c r="R1328" s="456"/>
      <c r="S1328" s="62"/>
      <c r="T1328" s="174"/>
      <c r="W1328" s="415"/>
    </row>
    <row r="1329" spans="5:23" x14ac:dyDescent="0.25">
      <c r="E1329" s="51"/>
      <c r="I1329" s="396"/>
      <c r="J1329" s="433"/>
      <c r="M1329" s="51"/>
      <c r="N1329" s="433"/>
      <c r="P1329" s="51"/>
      <c r="R1329" s="456"/>
      <c r="S1329" s="62"/>
      <c r="T1329" s="174"/>
      <c r="W1329" s="415"/>
    </row>
    <row r="1330" spans="5:23" x14ac:dyDescent="0.25">
      <c r="E1330" s="51"/>
      <c r="I1330" s="396"/>
      <c r="J1330" s="433"/>
      <c r="M1330" s="51"/>
      <c r="N1330" s="433"/>
      <c r="P1330" s="51"/>
      <c r="R1330" s="456"/>
      <c r="S1330" s="62"/>
      <c r="T1330" s="174"/>
      <c r="W1330" s="415"/>
    </row>
  </sheetData>
  <protectedRanges>
    <protectedRange sqref="D135:E142" name="Rango1_2"/>
    <protectedRange sqref="H135:H142" name="Rango1_3"/>
    <protectedRange sqref="E216 D207:E215" name="Rango1_2_2"/>
    <protectedRange sqref="H207:I215" name="Rango1_3_2"/>
    <protectedRange sqref="D600:E607" name="Rango1_2_1_2"/>
    <protectedRange sqref="H600:I607" name="Rango1_3_1_2"/>
    <protectedRange sqref="D563:E567 D569:E569" name="Rango1_4"/>
    <protectedRange sqref="H563:I565" name="Rango1_1_1"/>
  </protectedRanges>
  <sortState ref="C20:S1324">
    <sortCondition descending="1" ref="R20:R1324"/>
  </sortState>
  <mergeCells count="3">
    <mergeCell ref="I18:J18"/>
    <mergeCell ref="F13:I13"/>
    <mergeCell ref="E15:K15"/>
  </mergeCells>
  <pageMargins left="0.25" right="0.25" top="0.75" bottom="0.75" header="0.3" footer="0.3"/>
  <pageSetup orientation="landscape" errors="blank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9"/>
  <sheetViews>
    <sheetView topLeftCell="A5" zoomScale="110" zoomScaleNormal="110" workbookViewId="0">
      <selection activeCell="D14" sqref="D14:J16"/>
    </sheetView>
  </sheetViews>
  <sheetFormatPr defaultColWidth="11.5703125" defaultRowHeight="15.75" x14ac:dyDescent="0.25"/>
  <cols>
    <col min="1" max="1" width="4.7109375" style="3" customWidth="1"/>
    <col min="2" max="2" width="4.7109375" style="173" customWidth="1"/>
    <col min="3" max="3" width="20.42578125" style="53" customWidth="1"/>
    <col min="4" max="4" width="17.7109375" style="292" customWidth="1"/>
    <col min="5" max="5" width="5.7109375" style="292" customWidth="1"/>
    <col min="6" max="6" width="5.7109375" style="53" customWidth="1"/>
    <col min="7" max="7" width="40.7109375" style="53" customWidth="1"/>
    <col min="8" max="8" width="20.7109375" style="53" customWidth="1"/>
    <col min="9" max="9" width="10.7109375" style="193" customWidth="1"/>
    <col min="10" max="10" width="2.7109375" style="55" customWidth="1"/>
    <col min="11" max="11" width="3.42578125" style="56" customWidth="1"/>
    <col min="12" max="12" width="3.7109375" style="56" hidden="1" customWidth="1"/>
    <col min="13" max="13" width="3.7109375" style="56" customWidth="1"/>
    <col min="14" max="14" width="6.7109375" style="43" customWidth="1"/>
    <col min="15" max="15" width="3.7109375" style="57" customWidth="1"/>
    <col min="16" max="16" width="2.7109375" style="55" customWidth="1"/>
    <col min="17" max="17" width="3.7109375" style="56" customWidth="1"/>
    <col min="18" max="18" width="6.7109375" style="43" customWidth="1"/>
    <col min="19" max="19" width="3.7109375" style="57" customWidth="1"/>
    <col min="20" max="20" width="8.7109375" style="3" customWidth="1"/>
    <col min="21" max="22" width="4.7109375" style="3" customWidth="1"/>
    <col min="23" max="16384" width="11.5703125" style="53"/>
  </cols>
  <sheetData>
    <row r="1" spans="2:19" x14ac:dyDescent="0.25">
      <c r="O1" s="58"/>
      <c r="S1" s="58"/>
    </row>
    <row r="2" spans="2:19" x14ac:dyDescent="0.25">
      <c r="O2" s="58"/>
      <c r="S2" s="58"/>
    </row>
    <row r="3" spans="2:19" x14ac:dyDescent="0.25">
      <c r="O3" s="58"/>
      <c r="S3" s="58"/>
    </row>
    <row r="4" spans="2:19" x14ac:dyDescent="0.25">
      <c r="O4" s="58"/>
      <c r="S4" s="58"/>
    </row>
    <row r="5" spans="2:19" x14ac:dyDescent="0.25">
      <c r="O5" s="58"/>
      <c r="S5" s="58"/>
    </row>
    <row r="6" spans="2:19" x14ac:dyDescent="0.25">
      <c r="O6" s="58"/>
      <c r="S6" s="58"/>
    </row>
    <row r="7" spans="2:19" x14ac:dyDescent="0.25">
      <c r="O7" s="58"/>
      <c r="S7"/>
    </row>
    <row r="8" spans="2:19" x14ac:dyDescent="0.25">
      <c r="O8" s="58"/>
      <c r="S8"/>
    </row>
    <row r="9" spans="2:19" x14ac:dyDescent="0.25">
      <c r="O9" s="58"/>
      <c r="S9"/>
    </row>
    <row r="10" spans="2:19" x14ac:dyDescent="0.25">
      <c r="O10" s="58"/>
      <c r="S10"/>
    </row>
    <row r="11" spans="2:19" x14ac:dyDescent="0.25">
      <c r="O11" s="58"/>
      <c r="S11"/>
    </row>
    <row r="12" spans="2:19" x14ac:dyDescent="0.25">
      <c r="O12" s="58"/>
      <c r="S12"/>
    </row>
    <row r="13" spans="2:19" ht="16.5" thickBot="1" x14ac:dyDescent="0.3">
      <c r="O13" s="58"/>
      <c r="S13"/>
    </row>
    <row r="14" spans="2:19" ht="16.5" thickBot="1" x14ac:dyDescent="0.3">
      <c r="C14" s="4"/>
      <c r="D14" s="70"/>
      <c r="E14" s="1365" t="s">
        <v>40</v>
      </c>
      <c r="F14" s="1366"/>
      <c r="G14" s="1366"/>
      <c r="H14" s="1366"/>
      <c r="I14" s="1366"/>
      <c r="J14" s="1367"/>
      <c r="K14" s="4"/>
      <c r="L14" s="4"/>
      <c r="M14" s="4"/>
      <c r="N14" s="8"/>
      <c r="O14" s="4"/>
      <c r="S14"/>
    </row>
    <row r="15" spans="2:19" ht="16.5" thickBot="1" x14ac:dyDescent="0.3">
      <c r="C15" s="4"/>
      <c r="D15" s="70"/>
      <c r="E15" s="70"/>
      <c r="F15" s="3"/>
      <c r="G15" s="9"/>
      <c r="H15" s="9"/>
      <c r="I15" s="194"/>
      <c r="J15" s="9"/>
      <c r="K15" s="9"/>
      <c r="L15" s="3"/>
      <c r="M15" s="3"/>
      <c r="N15" s="44"/>
      <c r="O15" s="4"/>
      <c r="S15"/>
    </row>
    <row r="16" spans="2:19" s="4" customFormat="1" ht="16.5" thickBot="1" x14ac:dyDescent="0.3">
      <c r="B16" s="174"/>
      <c r="D16" s="163" t="s">
        <v>49</v>
      </c>
      <c r="E16" s="76"/>
      <c r="F16" s="5"/>
      <c r="G16" s="5"/>
      <c r="H16" s="5"/>
      <c r="I16" s="111"/>
      <c r="J16" s="6"/>
      <c r="S16"/>
    </row>
    <row r="17" spans="1:24" x14ac:dyDescent="0.25">
      <c r="C17" s="4"/>
      <c r="D17" s="20"/>
      <c r="E17" s="20"/>
      <c r="F17" s="39"/>
      <c r="G17" s="39"/>
      <c r="H17" s="39"/>
      <c r="I17" s="195"/>
      <c r="J17" s="39"/>
      <c r="K17" s="39"/>
      <c r="L17" s="39"/>
      <c r="M17" s="39"/>
      <c r="N17" s="4"/>
      <c r="O17" s="4"/>
      <c r="S17"/>
    </row>
    <row r="18" spans="1:24" ht="16.5" thickBot="1" x14ac:dyDescent="0.3">
      <c r="O18" s="58"/>
      <c r="S18"/>
      <c r="X18" s="52" t="s">
        <v>6</v>
      </c>
    </row>
    <row r="19" spans="1:24" ht="16.5" thickBot="1" x14ac:dyDescent="0.3">
      <c r="A19" s="301"/>
      <c r="B19" s="81" t="s">
        <v>5</v>
      </c>
      <c r="C19" s="143"/>
      <c r="D19" s="143"/>
      <c r="E19" s="81" t="s">
        <v>42</v>
      </c>
      <c r="F19" s="81"/>
      <c r="G19" s="143"/>
      <c r="H19" s="1286" t="s">
        <v>46</v>
      </c>
      <c r="I19" s="1288"/>
      <c r="J19" s="263" t="s">
        <v>38</v>
      </c>
      <c r="K19" s="264"/>
      <c r="L19" s="264"/>
      <c r="M19" s="264"/>
      <c r="N19" s="265" t="s">
        <v>31</v>
      </c>
      <c r="O19" s="211" t="s">
        <v>314</v>
      </c>
      <c r="P19" s="267" t="s">
        <v>36</v>
      </c>
      <c r="Q19" s="268"/>
      <c r="R19" s="269" t="s">
        <v>30</v>
      </c>
      <c r="S19" s="212" t="s">
        <v>314</v>
      </c>
      <c r="T19" s="160" t="s">
        <v>4</v>
      </c>
      <c r="U19" s="209" t="s">
        <v>249</v>
      </c>
      <c r="V19" s="156"/>
    </row>
    <row r="20" spans="1:24" ht="16.5" thickBot="1" x14ac:dyDescent="0.3">
      <c r="A20" s="302" t="s">
        <v>0</v>
      </c>
      <c r="B20" s="1" t="s">
        <v>41</v>
      </c>
      <c r="C20" s="157" t="s">
        <v>1</v>
      </c>
      <c r="D20" s="1" t="s">
        <v>45</v>
      </c>
      <c r="E20" s="1" t="s">
        <v>43</v>
      </c>
      <c r="F20" s="1" t="s">
        <v>2</v>
      </c>
      <c r="G20" s="1" t="s">
        <v>289</v>
      </c>
      <c r="H20" s="49" t="s">
        <v>47</v>
      </c>
      <c r="I20" s="50" t="s">
        <v>48</v>
      </c>
      <c r="J20" s="258" t="s">
        <v>8</v>
      </c>
      <c r="K20" s="227" t="s">
        <v>9</v>
      </c>
      <c r="L20" s="227" t="s">
        <v>10</v>
      </c>
      <c r="M20" s="227" t="s">
        <v>10</v>
      </c>
      <c r="N20" s="274" t="s">
        <v>3</v>
      </c>
      <c r="O20" s="169" t="s">
        <v>44</v>
      </c>
      <c r="P20" s="229" t="s">
        <v>8</v>
      </c>
      <c r="Q20" s="230" t="s">
        <v>9</v>
      </c>
      <c r="R20" s="282" t="s">
        <v>3</v>
      </c>
      <c r="S20" s="213" t="s">
        <v>44</v>
      </c>
      <c r="T20" s="161" t="s">
        <v>3</v>
      </c>
      <c r="U20" s="210" t="s">
        <v>41</v>
      </c>
      <c r="V20" s="158" t="s">
        <v>0</v>
      </c>
    </row>
    <row r="21" spans="1:24" ht="15.6" x14ac:dyDescent="0.3">
      <c r="A21" s="273">
        <v>1</v>
      </c>
      <c r="B21" s="144"/>
      <c r="C21" s="180" t="s">
        <v>260</v>
      </c>
      <c r="D21" s="181" t="s">
        <v>261</v>
      </c>
      <c r="E21" s="182">
        <v>2000</v>
      </c>
      <c r="F21" s="64" t="s">
        <v>255</v>
      </c>
      <c r="G21" s="183" t="s">
        <v>275</v>
      </c>
      <c r="H21" s="162"/>
      <c r="I21" s="352" t="s">
        <v>258</v>
      </c>
      <c r="J21" s="341">
        <v>1</v>
      </c>
      <c r="K21" s="241" t="s">
        <v>107</v>
      </c>
      <c r="L21" s="241"/>
      <c r="M21" s="241" t="s">
        <v>20</v>
      </c>
      <c r="N21" s="275">
        <v>1032</v>
      </c>
      <c r="O21" s="276"/>
      <c r="P21" s="344">
        <v>3</v>
      </c>
      <c r="Q21" s="329" t="s">
        <v>142</v>
      </c>
      <c r="R21" s="283">
        <v>988</v>
      </c>
      <c r="S21" s="284"/>
      <c r="T21" s="254">
        <f>SUM(N21,R21)</f>
        <v>2020</v>
      </c>
      <c r="U21" s="289">
        <v>1</v>
      </c>
      <c r="V21" s="47">
        <v>1</v>
      </c>
    </row>
    <row r="22" spans="1:24" ht="15.6" x14ac:dyDescent="0.3">
      <c r="A22" s="13">
        <v>2</v>
      </c>
      <c r="B22" s="122"/>
      <c r="C22" s="148" t="s">
        <v>262</v>
      </c>
      <c r="D22" s="148" t="s">
        <v>263</v>
      </c>
      <c r="E22" s="147">
        <v>2000</v>
      </c>
      <c r="F22" s="67" t="s">
        <v>255</v>
      </c>
      <c r="G22" s="149" t="s">
        <v>257</v>
      </c>
      <c r="H22" s="146"/>
      <c r="I22" s="68" t="s">
        <v>258</v>
      </c>
      <c r="J22" s="342">
        <v>1</v>
      </c>
      <c r="K22" s="243" t="s">
        <v>76</v>
      </c>
      <c r="L22" s="243"/>
      <c r="M22" s="243" t="s">
        <v>189</v>
      </c>
      <c r="N22" s="167">
        <v>988</v>
      </c>
      <c r="O22" s="277"/>
      <c r="P22" s="252">
        <v>3</v>
      </c>
      <c r="Q22" s="249" t="s">
        <v>142</v>
      </c>
      <c r="R22" s="216">
        <v>988</v>
      </c>
      <c r="S22" s="285"/>
      <c r="T22" s="254">
        <f t="shared" ref="T22:T28" si="0">SUM(N22,R22)</f>
        <v>1976</v>
      </c>
      <c r="U22" s="255">
        <v>2</v>
      </c>
      <c r="V22" s="42">
        <v>2</v>
      </c>
    </row>
    <row r="23" spans="1:24" ht="15.6" x14ac:dyDescent="0.3">
      <c r="A23" s="13">
        <v>3</v>
      </c>
      <c r="B23" s="122"/>
      <c r="C23" s="148" t="s">
        <v>264</v>
      </c>
      <c r="D23" s="148" t="s">
        <v>265</v>
      </c>
      <c r="E23" s="147">
        <v>2000</v>
      </c>
      <c r="F23" s="67" t="s">
        <v>255</v>
      </c>
      <c r="G23" s="149" t="s">
        <v>275</v>
      </c>
      <c r="H23" s="146"/>
      <c r="I23" s="68" t="s">
        <v>258</v>
      </c>
      <c r="J23" s="342">
        <v>1</v>
      </c>
      <c r="K23" s="243" t="s">
        <v>68</v>
      </c>
      <c r="L23" s="243"/>
      <c r="M23" s="243" t="s">
        <v>68</v>
      </c>
      <c r="N23" s="167">
        <v>928</v>
      </c>
      <c r="O23" s="277"/>
      <c r="P23" s="252">
        <v>3</v>
      </c>
      <c r="Q23" s="249" t="s">
        <v>20</v>
      </c>
      <c r="R23" s="216">
        <v>1000</v>
      </c>
      <c r="S23" s="285"/>
      <c r="T23" s="254">
        <f t="shared" si="0"/>
        <v>1928</v>
      </c>
      <c r="U23" s="255">
        <v>3</v>
      </c>
      <c r="V23" s="42">
        <v>3</v>
      </c>
    </row>
    <row r="24" spans="1:24" x14ac:dyDescent="0.25">
      <c r="A24" s="13">
        <v>4</v>
      </c>
      <c r="B24" s="122"/>
      <c r="C24" s="148" t="s">
        <v>266</v>
      </c>
      <c r="D24" s="148" t="s">
        <v>267</v>
      </c>
      <c r="E24" s="147" t="s">
        <v>268</v>
      </c>
      <c r="F24" s="67" t="s">
        <v>255</v>
      </c>
      <c r="G24" s="149" t="s">
        <v>256</v>
      </c>
      <c r="H24" s="146"/>
      <c r="I24" s="68" t="s">
        <v>258</v>
      </c>
      <c r="J24" s="342">
        <v>1</v>
      </c>
      <c r="K24" s="243" t="s">
        <v>135</v>
      </c>
      <c r="L24" s="243"/>
      <c r="M24" s="243" t="s">
        <v>189</v>
      </c>
      <c r="N24" s="167">
        <v>892</v>
      </c>
      <c r="O24" s="277"/>
      <c r="P24" s="252">
        <v>3</v>
      </c>
      <c r="Q24" s="249" t="s">
        <v>23</v>
      </c>
      <c r="R24" s="216">
        <v>1008</v>
      </c>
      <c r="S24" s="285"/>
      <c r="T24" s="254">
        <f t="shared" si="0"/>
        <v>1900</v>
      </c>
      <c r="U24" s="255">
        <v>4</v>
      </c>
      <c r="V24" s="42">
        <v>4</v>
      </c>
    </row>
    <row r="25" spans="1:24" x14ac:dyDescent="0.25">
      <c r="A25" s="13">
        <v>5</v>
      </c>
      <c r="B25" s="122"/>
      <c r="C25" s="148" t="s">
        <v>269</v>
      </c>
      <c r="D25" s="148" t="s">
        <v>270</v>
      </c>
      <c r="E25" s="147">
        <v>2000</v>
      </c>
      <c r="F25" s="67" t="s">
        <v>255</v>
      </c>
      <c r="G25" s="149" t="s">
        <v>276</v>
      </c>
      <c r="H25" s="146"/>
      <c r="I25" s="68" t="s">
        <v>258</v>
      </c>
      <c r="J25" s="342">
        <v>1</v>
      </c>
      <c r="K25" s="243" t="s">
        <v>57</v>
      </c>
      <c r="L25" s="243"/>
      <c r="M25" s="243" t="s">
        <v>185</v>
      </c>
      <c r="N25" s="167">
        <v>852</v>
      </c>
      <c r="O25" s="277"/>
      <c r="P25" s="252">
        <v>3</v>
      </c>
      <c r="Q25" s="249" t="s">
        <v>114</v>
      </c>
      <c r="R25" s="216">
        <v>952</v>
      </c>
      <c r="S25" s="285"/>
      <c r="T25" s="254">
        <f t="shared" si="0"/>
        <v>1804</v>
      </c>
      <c r="U25" s="255">
        <v>5</v>
      </c>
      <c r="V25" s="42">
        <v>5</v>
      </c>
    </row>
    <row r="26" spans="1:24" x14ac:dyDescent="0.25">
      <c r="A26" s="13">
        <v>6</v>
      </c>
      <c r="B26" s="122"/>
      <c r="C26" s="148" t="s">
        <v>271</v>
      </c>
      <c r="D26" s="148" t="s">
        <v>272</v>
      </c>
      <c r="E26" s="147">
        <v>2000</v>
      </c>
      <c r="F26" s="67" t="s">
        <v>255</v>
      </c>
      <c r="G26" s="149" t="s">
        <v>275</v>
      </c>
      <c r="H26" s="146"/>
      <c r="I26" s="68" t="s">
        <v>258</v>
      </c>
      <c r="J26" s="342">
        <v>1</v>
      </c>
      <c r="K26" s="243" t="s">
        <v>58</v>
      </c>
      <c r="L26" s="243"/>
      <c r="M26" s="243" t="s">
        <v>259</v>
      </c>
      <c r="N26" s="167">
        <v>836</v>
      </c>
      <c r="O26" s="277"/>
      <c r="P26" s="252">
        <v>3</v>
      </c>
      <c r="Q26" s="249" t="s">
        <v>185</v>
      </c>
      <c r="R26" s="216">
        <v>960</v>
      </c>
      <c r="S26" s="285"/>
      <c r="T26" s="254">
        <f t="shared" si="0"/>
        <v>1796</v>
      </c>
      <c r="U26" s="255">
        <v>6</v>
      </c>
      <c r="V26" s="42">
        <v>6</v>
      </c>
    </row>
    <row r="27" spans="1:24" x14ac:dyDescent="0.25">
      <c r="A27" s="13">
        <v>7</v>
      </c>
      <c r="B27" s="122"/>
      <c r="C27" s="148" t="s">
        <v>273</v>
      </c>
      <c r="D27" s="148" t="s">
        <v>274</v>
      </c>
      <c r="E27" s="147" t="s">
        <v>268</v>
      </c>
      <c r="F27" s="67" t="s">
        <v>255</v>
      </c>
      <c r="G27" s="149" t="s">
        <v>256</v>
      </c>
      <c r="H27" s="146"/>
      <c r="I27" s="68" t="s">
        <v>258</v>
      </c>
      <c r="J27" s="342">
        <v>1</v>
      </c>
      <c r="K27" s="243" t="s">
        <v>135</v>
      </c>
      <c r="L27" s="243"/>
      <c r="M27" s="243" t="s">
        <v>277</v>
      </c>
      <c r="N27" s="167">
        <v>884</v>
      </c>
      <c r="O27" s="277"/>
      <c r="P27" s="252">
        <v>4</v>
      </c>
      <c r="Q27" s="249" t="s">
        <v>62</v>
      </c>
      <c r="R27" s="216">
        <v>912</v>
      </c>
      <c r="S27" s="285"/>
      <c r="T27" s="254">
        <f t="shared" si="0"/>
        <v>1796</v>
      </c>
      <c r="U27" s="255">
        <v>6</v>
      </c>
      <c r="V27" s="42">
        <v>7</v>
      </c>
    </row>
    <row r="28" spans="1:24" x14ac:dyDescent="0.25">
      <c r="A28" s="13">
        <v>8</v>
      </c>
      <c r="B28" s="122"/>
      <c r="C28" s="131" t="s">
        <v>290</v>
      </c>
      <c r="D28" s="131" t="s">
        <v>292</v>
      </c>
      <c r="E28" s="67">
        <v>2001</v>
      </c>
      <c r="F28" s="67" t="s">
        <v>294</v>
      </c>
      <c r="G28" s="121"/>
      <c r="H28" s="135"/>
      <c r="I28" s="68" t="s">
        <v>304</v>
      </c>
      <c r="J28" s="342">
        <v>1</v>
      </c>
      <c r="K28" s="243" t="s">
        <v>189</v>
      </c>
      <c r="L28" s="243"/>
      <c r="M28" s="243" t="s">
        <v>112</v>
      </c>
      <c r="N28" s="167">
        <v>808</v>
      </c>
      <c r="O28" s="168"/>
      <c r="P28" s="252">
        <v>3</v>
      </c>
      <c r="Q28" s="249" t="s">
        <v>186</v>
      </c>
      <c r="R28" s="216">
        <v>964</v>
      </c>
      <c r="S28" s="285"/>
      <c r="T28" s="254">
        <f t="shared" si="0"/>
        <v>1772</v>
      </c>
      <c r="U28" s="255">
        <v>1</v>
      </c>
      <c r="V28" s="42">
        <v>8</v>
      </c>
    </row>
    <row r="29" spans="1:24" x14ac:dyDescent="0.25">
      <c r="A29" s="13">
        <v>9</v>
      </c>
      <c r="B29" s="122"/>
      <c r="C29" s="131" t="s">
        <v>291</v>
      </c>
      <c r="D29" s="131" t="s">
        <v>293</v>
      </c>
      <c r="E29" s="67">
        <v>2000</v>
      </c>
      <c r="F29" s="67" t="s">
        <v>294</v>
      </c>
      <c r="G29" s="121"/>
      <c r="H29" s="135"/>
      <c r="I29" s="68" t="s">
        <v>295</v>
      </c>
      <c r="J29" s="342">
        <v>1</v>
      </c>
      <c r="K29" s="243" t="s">
        <v>69</v>
      </c>
      <c r="L29" s="243"/>
      <c r="M29" s="243" t="s">
        <v>296</v>
      </c>
      <c r="N29" s="167">
        <v>792</v>
      </c>
      <c r="O29" s="168"/>
      <c r="P29" s="252">
        <v>4</v>
      </c>
      <c r="Q29" s="249" t="s">
        <v>25</v>
      </c>
      <c r="R29" s="216">
        <v>776</v>
      </c>
      <c r="S29" s="285"/>
      <c r="T29" s="254">
        <f t="shared" ref="T29:T59" si="1">SUM(N29,R29)</f>
        <v>1568</v>
      </c>
      <c r="U29" s="255">
        <v>2</v>
      </c>
      <c r="V29" s="42">
        <v>9</v>
      </c>
    </row>
    <row r="30" spans="1:24" x14ac:dyDescent="0.25">
      <c r="A30" s="13">
        <v>10</v>
      </c>
      <c r="B30" s="122"/>
      <c r="C30" s="131" t="s">
        <v>152</v>
      </c>
      <c r="D30" s="131" t="s">
        <v>63</v>
      </c>
      <c r="E30" s="67">
        <v>2001</v>
      </c>
      <c r="F30" s="67" t="s">
        <v>52</v>
      </c>
      <c r="G30" s="121" t="s">
        <v>177</v>
      </c>
      <c r="H30" s="135"/>
      <c r="I30" s="66" t="s">
        <v>55</v>
      </c>
      <c r="J30" s="342">
        <v>2</v>
      </c>
      <c r="K30" s="243" t="s">
        <v>128</v>
      </c>
      <c r="L30" s="343"/>
      <c r="M30" s="243" t="s">
        <v>131</v>
      </c>
      <c r="N30" s="167">
        <v>288</v>
      </c>
      <c r="O30" s="278"/>
      <c r="P30" s="252">
        <v>5</v>
      </c>
      <c r="Q30" s="249" t="s">
        <v>126</v>
      </c>
      <c r="R30" s="216">
        <v>604</v>
      </c>
      <c r="S30" s="286"/>
      <c r="T30" s="254">
        <f t="shared" si="1"/>
        <v>892</v>
      </c>
      <c r="U30" s="255">
        <v>1</v>
      </c>
      <c r="V30" s="42">
        <v>10</v>
      </c>
    </row>
    <row r="31" spans="1:24" x14ac:dyDescent="0.25">
      <c r="A31" s="13">
        <v>11</v>
      </c>
      <c r="B31" s="122"/>
      <c r="C31" s="131" t="s">
        <v>147</v>
      </c>
      <c r="D31" s="131" t="s">
        <v>163</v>
      </c>
      <c r="E31" s="67">
        <v>2000</v>
      </c>
      <c r="F31" s="67" t="s">
        <v>52</v>
      </c>
      <c r="G31" s="121" t="s">
        <v>175</v>
      </c>
      <c r="H31" s="205"/>
      <c r="I31" s="66" t="s">
        <v>55</v>
      </c>
      <c r="J31" s="342">
        <v>5</v>
      </c>
      <c r="K31" s="243" t="s">
        <v>125</v>
      </c>
      <c r="L31" s="343"/>
      <c r="M31" s="243" t="s">
        <v>129</v>
      </c>
      <c r="N31" s="167">
        <v>0</v>
      </c>
      <c r="O31" s="278"/>
      <c r="P31" s="252">
        <v>4</v>
      </c>
      <c r="Q31" s="249" t="s">
        <v>17</v>
      </c>
      <c r="R31" s="216">
        <v>836</v>
      </c>
      <c r="S31" s="286"/>
      <c r="T31" s="254">
        <f t="shared" si="1"/>
        <v>836</v>
      </c>
      <c r="U31" s="255">
        <v>2</v>
      </c>
      <c r="V31" s="42">
        <v>11</v>
      </c>
    </row>
    <row r="32" spans="1:24" x14ac:dyDescent="0.25">
      <c r="A32" s="13">
        <v>12</v>
      </c>
      <c r="B32" s="122"/>
      <c r="C32" s="130" t="s">
        <v>148</v>
      </c>
      <c r="D32" s="131" t="s">
        <v>121</v>
      </c>
      <c r="E32" s="67">
        <v>2000</v>
      </c>
      <c r="F32" s="67" t="s">
        <v>52</v>
      </c>
      <c r="G32" s="121"/>
      <c r="H32" s="135"/>
      <c r="I32" s="66" t="s">
        <v>55</v>
      </c>
      <c r="J32" s="342">
        <v>2</v>
      </c>
      <c r="K32" s="243" t="s">
        <v>179</v>
      </c>
      <c r="L32" s="343"/>
      <c r="M32" s="243" t="s">
        <v>72</v>
      </c>
      <c r="N32" s="167">
        <v>0</v>
      </c>
      <c r="O32" s="278"/>
      <c r="P32" s="252">
        <v>4</v>
      </c>
      <c r="Q32" s="249" t="s">
        <v>129</v>
      </c>
      <c r="R32" s="216">
        <v>832</v>
      </c>
      <c r="S32" s="286"/>
      <c r="T32" s="254">
        <f t="shared" si="1"/>
        <v>832</v>
      </c>
      <c r="U32" s="255">
        <v>3</v>
      </c>
      <c r="V32" s="42">
        <v>12</v>
      </c>
    </row>
    <row r="33" spans="1:22" x14ac:dyDescent="0.25">
      <c r="A33" s="13">
        <v>13</v>
      </c>
      <c r="B33" s="122"/>
      <c r="C33" s="131" t="s">
        <v>149</v>
      </c>
      <c r="D33" s="131" t="s">
        <v>164</v>
      </c>
      <c r="E33" s="67">
        <v>2001</v>
      </c>
      <c r="F33" s="67" t="s">
        <v>52</v>
      </c>
      <c r="G33" s="121" t="s">
        <v>175</v>
      </c>
      <c r="H33" s="135"/>
      <c r="I33" s="66" t="s">
        <v>55</v>
      </c>
      <c r="J33" s="342">
        <v>5</v>
      </c>
      <c r="K33" s="243" t="s">
        <v>68</v>
      </c>
      <c r="L33" s="343"/>
      <c r="M33" s="243" t="s">
        <v>128</v>
      </c>
      <c r="N33" s="167">
        <v>0</v>
      </c>
      <c r="O33" s="278"/>
      <c r="P33" s="252">
        <v>4</v>
      </c>
      <c r="Q33" s="249" t="s">
        <v>77</v>
      </c>
      <c r="R33" s="216">
        <v>808</v>
      </c>
      <c r="S33" s="286"/>
      <c r="T33" s="254">
        <f t="shared" si="1"/>
        <v>808</v>
      </c>
      <c r="U33" s="255">
        <v>4</v>
      </c>
      <c r="V33" s="42">
        <v>13</v>
      </c>
    </row>
    <row r="34" spans="1:22" x14ac:dyDescent="0.25">
      <c r="A34" s="13">
        <v>14</v>
      </c>
      <c r="B34" s="122"/>
      <c r="C34" s="131" t="s">
        <v>150</v>
      </c>
      <c r="D34" s="131" t="s">
        <v>165</v>
      </c>
      <c r="E34" s="67">
        <v>2001</v>
      </c>
      <c r="F34" s="67" t="s">
        <v>52</v>
      </c>
      <c r="G34" s="121" t="s">
        <v>123</v>
      </c>
      <c r="H34" s="121"/>
      <c r="I34" s="66" t="s">
        <v>55</v>
      </c>
      <c r="J34" s="246">
        <v>0</v>
      </c>
      <c r="K34" s="243" t="s">
        <v>105</v>
      </c>
      <c r="L34" s="243"/>
      <c r="M34" s="243" t="s">
        <v>105</v>
      </c>
      <c r="N34" s="167">
        <v>0</v>
      </c>
      <c r="O34" s="278"/>
      <c r="P34" s="252">
        <v>4</v>
      </c>
      <c r="Q34" s="249" t="s">
        <v>113</v>
      </c>
      <c r="R34" s="216">
        <v>784</v>
      </c>
      <c r="S34" s="286"/>
      <c r="T34" s="254">
        <f t="shared" si="1"/>
        <v>784</v>
      </c>
      <c r="U34" s="255">
        <v>5</v>
      </c>
      <c r="V34" s="42">
        <v>14</v>
      </c>
    </row>
    <row r="35" spans="1:22" x14ac:dyDescent="0.25">
      <c r="A35" s="13">
        <v>15</v>
      </c>
      <c r="B35" s="122"/>
      <c r="C35" s="131" t="s">
        <v>151</v>
      </c>
      <c r="D35" s="131" t="s">
        <v>166</v>
      </c>
      <c r="E35" s="67">
        <v>2000</v>
      </c>
      <c r="F35" s="67" t="s">
        <v>52</v>
      </c>
      <c r="G35" s="121" t="s">
        <v>175</v>
      </c>
      <c r="H35" s="121"/>
      <c r="I35" s="66" t="s">
        <v>55</v>
      </c>
      <c r="J35" s="246">
        <v>4</v>
      </c>
      <c r="K35" s="243" t="s">
        <v>109</v>
      </c>
      <c r="L35" s="343"/>
      <c r="M35" s="243" t="s">
        <v>118</v>
      </c>
      <c r="N35" s="167">
        <v>0</v>
      </c>
      <c r="O35" s="278"/>
      <c r="P35" s="252">
        <v>5</v>
      </c>
      <c r="Q35" s="249" t="s">
        <v>62</v>
      </c>
      <c r="R35" s="216">
        <v>672</v>
      </c>
      <c r="S35" s="286"/>
      <c r="T35" s="254">
        <f t="shared" si="1"/>
        <v>672</v>
      </c>
      <c r="U35" s="255">
        <v>6</v>
      </c>
      <c r="V35" s="42">
        <v>15</v>
      </c>
    </row>
    <row r="36" spans="1:22" x14ac:dyDescent="0.25">
      <c r="A36" s="13">
        <v>16</v>
      </c>
      <c r="B36" s="122"/>
      <c r="C36" s="134" t="s">
        <v>161</v>
      </c>
      <c r="D36" s="131" t="s">
        <v>167</v>
      </c>
      <c r="E36" s="67">
        <v>2000</v>
      </c>
      <c r="F36" s="67" t="s">
        <v>52</v>
      </c>
      <c r="G36" s="121" t="s">
        <v>175</v>
      </c>
      <c r="H36" s="121"/>
      <c r="I36" s="66" t="s">
        <v>55</v>
      </c>
      <c r="J36" s="246">
        <v>5</v>
      </c>
      <c r="K36" s="243" t="s">
        <v>77</v>
      </c>
      <c r="L36" s="343"/>
      <c r="M36" s="243" t="s">
        <v>120</v>
      </c>
      <c r="N36" s="167">
        <v>0</v>
      </c>
      <c r="O36" s="278"/>
      <c r="P36" s="252">
        <v>5</v>
      </c>
      <c r="Q36" s="249" t="s">
        <v>127</v>
      </c>
      <c r="R36" s="216">
        <v>640</v>
      </c>
      <c r="S36" s="286"/>
      <c r="T36" s="254">
        <f t="shared" si="1"/>
        <v>640</v>
      </c>
      <c r="U36" s="255">
        <v>7</v>
      </c>
      <c r="V36" s="42">
        <v>16</v>
      </c>
    </row>
    <row r="37" spans="1:22" x14ac:dyDescent="0.25">
      <c r="A37" s="13">
        <v>17</v>
      </c>
      <c r="B37" s="122"/>
      <c r="C37" s="131" t="s">
        <v>162</v>
      </c>
      <c r="D37" s="131" t="s">
        <v>168</v>
      </c>
      <c r="E37" s="67">
        <v>2000</v>
      </c>
      <c r="F37" s="67" t="s">
        <v>52</v>
      </c>
      <c r="G37" s="121" t="s">
        <v>176</v>
      </c>
      <c r="H37" s="121"/>
      <c r="I37" s="66" t="s">
        <v>55</v>
      </c>
      <c r="J37" s="246">
        <v>3</v>
      </c>
      <c r="K37" s="243" t="s">
        <v>12</v>
      </c>
      <c r="L37" s="343"/>
      <c r="M37" s="243" t="s">
        <v>144</v>
      </c>
      <c r="N37" s="167">
        <v>0</v>
      </c>
      <c r="O37" s="278"/>
      <c r="P37" s="252">
        <v>5</v>
      </c>
      <c r="Q37" s="249" t="s">
        <v>76</v>
      </c>
      <c r="R37" s="216">
        <v>620</v>
      </c>
      <c r="S37" s="286"/>
      <c r="T37" s="254">
        <f t="shared" si="1"/>
        <v>620</v>
      </c>
      <c r="U37" s="255">
        <v>8</v>
      </c>
      <c r="V37" s="42">
        <v>17</v>
      </c>
    </row>
    <row r="38" spans="1:22" x14ac:dyDescent="0.25">
      <c r="A38" s="13">
        <v>18</v>
      </c>
      <c r="B38" s="122"/>
      <c r="C38" s="131" t="s">
        <v>153</v>
      </c>
      <c r="D38" s="131" t="s">
        <v>63</v>
      </c>
      <c r="E38" s="67">
        <v>2001</v>
      </c>
      <c r="F38" s="67" t="s">
        <v>52</v>
      </c>
      <c r="G38" s="121" t="s">
        <v>178</v>
      </c>
      <c r="H38" s="121"/>
      <c r="I38" s="66" t="s">
        <v>55</v>
      </c>
      <c r="J38" s="246">
        <v>2</v>
      </c>
      <c r="K38" s="243" t="s">
        <v>15</v>
      </c>
      <c r="L38" s="343"/>
      <c r="M38" s="243" t="s">
        <v>180</v>
      </c>
      <c r="N38" s="167">
        <v>0</v>
      </c>
      <c r="O38" s="278"/>
      <c r="P38" s="252">
        <v>5</v>
      </c>
      <c r="Q38" s="249" t="s">
        <v>113</v>
      </c>
      <c r="R38" s="216">
        <v>544</v>
      </c>
      <c r="S38" s="286"/>
      <c r="T38" s="254">
        <f t="shared" si="1"/>
        <v>544</v>
      </c>
      <c r="U38" s="255">
        <v>9</v>
      </c>
      <c r="V38" s="42">
        <v>18</v>
      </c>
    </row>
    <row r="39" spans="1:22" x14ac:dyDescent="0.25">
      <c r="A39" s="13">
        <v>19</v>
      </c>
      <c r="B39" s="122"/>
      <c r="C39" s="131" t="s">
        <v>158</v>
      </c>
      <c r="D39" s="131" t="s">
        <v>172</v>
      </c>
      <c r="E39" s="67">
        <v>2000</v>
      </c>
      <c r="F39" s="67" t="s">
        <v>52</v>
      </c>
      <c r="G39" s="121" t="s">
        <v>175</v>
      </c>
      <c r="H39" s="132"/>
      <c r="I39" s="66" t="s">
        <v>55</v>
      </c>
      <c r="J39" s="246">
        <v>2</v>
      </c>
      <c r="K39" s="243" t="s">
        <v>58</v>
      </c>
      <c r="L39" s="343"/>
      <c r="M39" s="243" t="s">
        <v>24</v>
      </c>
      <c r="N39" s="167">
        <v>124</v>
      </c>
      <c r="O39" s="278"/>
      <c r="P39" s="252">
        <v>6</v>
      </c>
      <c r="Q39" s="249" t="s">
        <v>139</v>
      </c>
      <c r="R39" s="216">
        <v>376</v>
      </c>
      <c r="S39" s="287"/>
      <c r="T39" s="254">
        <f t="shared" si="1"/>
        <v>500</v>
      </c>
      <c r="U39" s="255">
        <v>10</v>
      </c>
      <c r="V39" s="42">
        <v>19</v>
      </c>
    </row>
    <row r="40" spans="1:22" x14ac:dyDescent="0.25">
      <c r="A40" s="13">
        <v>20</v>
      </c>
      <c r="B40" s="122"/>
      <c r="C40" s="131" t="s">
        <v>160</v>
      </c>
      <c r="D40" s="131" t="s">
        <v>174</v>
      </c>
      <c r="E40" s="67">
        <v>2000</v>
      </c>
      <c r="F40" s="67" t="s">
        <v>52</v>
      </c>
      <c r="G40" s="121" t="s">
        <v>65</v>
      </c>
      <c r="H40" s="132"/>
      <c r="I40" s="66" t="s">
        <v>55</v>
      </c>
      <c r="J40" s="246">
        <v>2</v>
      </c>
      <c r="K40" s="243" t="s">
        <v>11</v>
      </c>
      <c r="L40" s="343"/>
      <c r="M40" s="243" t="s">
        <v>69</v>
      </c>
      <c r="N40" s="167">
        <v>0</v>
      </c>
      <c r="O40" s="278"/>
      <c r="P40" s="252">
        <v>6</v>
      </c>
      <c r="Q40" s="249" t="s">
        <v>108</v>
      </c>
      <c r="R40" s="216">
        <v>428</v>
      </c>
      <c r="S40" s="287"/>
      <c r="T40" s="254">
        <f t="shared" si="1"/>
        <v>428</v>
      </c>
      <c r="U40" s="255">
        <v>11</v>
      </c>
      <c r="V40" s="42">
        <v>20</v>
      </c>
    </row>
    <row r="41" spans="1:22" x14ac:dyDescent="0.25">
      <c r="A41" s="13">
        <v>21</v>
      </c>
      <c r="B41" s="122"/>
      <c r="C41" s="131" t="s">
        <v>154</v>
      </c>
      <c r="D41" s="131" t="s">
        <v>169</v>
      </c>
      <c r="E41" s="67">
        <v>2001</v>
      </c>
      <c r="F41" s="67" t="s">
        <v>52</v>
      </c>
      <c r="G41" s="121" t="s">
        <v>175</v>
      </c>
      <c r="H41" s="132"/>
      <c r="I41" s="66" t="s">
        <v>55</v>
      </c>
      <c r="J41" s="246">
        <v>3</v>
      </c>
      <c r="K41" s="243" t="s">
        <v>70</v>
      </c>
      <c r="L41" s="343"/>
      <c r="M41" s="243" t="s">
        <v>27</v>
      </c>
      <c r="N41" s="167">
        <v>0</v>
      </c>
      <c r="O41" s="278"/>
      <c r="P41" s="252">
        <v>6</v>
      </c>
      <c r="Q41" s="249" t="s">
        <v>108</v>
      </c>
      <c r="R41" s="216">
        <v>428</v>
      </c>
      <c r="S41" s="287"/>
      <c r="T41" s="254">
        <f t="shared" si="1"/>
        <v>428</v>
      </c>
      <c r="U41" s="255">
        <v>11</v>
      </c>
      <c r="V41" s="42">
        <v>21</v>
      </c>
    </row>
    <row r="42" spans="1:22" x14ac:dyDescent="0.25">
      <c r="A42" s="13">
        <v>22</v>
      </c>
      <c r="B42" s="122"/>
      <c r="C42" s="134" t="s">
        <v>155</v>
      </c>
      <c r="D42" s="131" t="s">
        <v>170</v>
      </c>
      <c r="E42" s="67">
        <v>2001</v>
      </c>
      <c r="F42" s="67" t="s">
        <v>52</v>
      </c>
      <c r="G42" s="121" t="s">
        <v>175</v>
      </c>
      <c r="H42" s="132"/>
      <c r="I42" s="66" t="s">
        <v>55</v>
      </c>
      <c r="J42" s="246">
        <v>4</v>
      </c>
      <c r="K42" s="243" t="s">
        <v>75</v>
      </c>
      <c r="L42" s="343"/>
      <c r="M42" s="243" t="s">
        <v>69</v>
      </c>
      <c r="N42" s="167">
        <v>0</v>
      </c>
      <c r="O42" s="278"/>
      <c r="P42" s="252">
        <v>6</v>
      </c>
      <c r="Q42" s="249" t="s">
        <v>136</v>
      </c>
      <c r="R42" s="216">
        <v>408</v>
      </c>
      <c r="S42" s="287"/>
      <c r="T42" s="254">
        <f t="shared" si="1"/>
        <v>408</v>
      </c>
      <c r="U42" s="255">
        <v>13</v>
      </c>
      <c r="V42" s="42">
        <v>22</v>
      </c>
    </row>
    <row r="43" spans="1:22" x14ac:dyDescent="0.25">
      <c r="A43" s="13">
        <v>23</v>
      </c>
      <c r="B43" s="122"/>
      <c r="C43" s="131" t="s">
        <v>159</v>
      </c>
      <c r="D43" s="131" t="s">
        <v>173</v>
      </c>
      <c r="E43" s="67">
        <v>2001</v>
      </c>
      <c r="F43" s="67" t="s">
        <v>52</v>
      </c>
      <c r="G43" s="121" t="s">
        <v>175</v>
      </c>
      <c r="H43" s="132"/>
      <c r="I43" s="66" t="s">
        <v>55</v>
      </c>
      <c r="J43" s="246">
        <v>3</v>
      </c>
      <c r="K43" s="243" t="s">
        <v>67</v>
      </c>
      <c r="L43" s="343"/>
      <c r="M43" s="243" t="s">
        <v>116</v>
      </c>
      <c r="N43" s="167">
        <v>0</v>
      </c>
      <c r="O43" s="278"/>
      <c r="P43" s="252">
        <v>6</v>
      </c>
      <c r="Q43" s="249" t="s">
        <v>11</v>
      </c>
      <c r="R43" s="216">
        <v>276</v>
      </c>
      <c r="S43" s="287"/>
      <c r="T43" s="254">
        <f t="shared" si="1"/>
        <v>276</v>
      </c>
      <c r="U43" s="255">
        <v>14</v>
      </c>
      <c r="V43" s="42">
        <v>23</v>
      </c>
    </row>
    <row r="44" spans="1:22" x14ac:dyDescent="0.25">
      <c r="A44" s="13">
        <v>24</v>
      </c>
      <c r="B44" s="122"/>
      <c r="C44" s="131" t="s">
        <v>157</v>
      </c>
      <c r="D44" s="131" t="s">
        <v>122</v>
      </c>
      <c r="E44" s="67">
        <v>2001</v>
      </c>
      <c r="F44" s="67" t="s">
        <v>52</v>
      </c>
      <c r="G44" s="121" t="s">
        <v>124</v>
      </c>
      <c r="H44" s="132"/>
      <c r="I44" s="66" t="s">
        <v>55</v>
      </c>
      <c r="J44" s="246">
        <v>2</v>
      </c>
      <c r="K44" s="243" t="s">
        <v>16</v>
      </c>
      <c r="L44" s="343"/>
      <c r="M44" s="243" t="s">
        <v>77</v>
      </c>
      <c r="N44" s="167">
        <v>0</v>
      </c>
      <c r="O44" s="278"/>
      <c r="P44" s="252">
        <v>6</v>
      </c>
      <c r="Q44" s="249" t="s">
        <v>67</v>
      </c>
      <c r="R44" s="216">
        <v>216</v>
      </c>
      <c r="S44" s="287"/>
      <c r="T44" s="254">
        <f t="shared" si="1"/>
        <v>216</v>
      </c>
      <c r="U44" s="255">
        <v>15</v>
      </c>
      <c r="V44" s="42">
        <v>24</v>
      </c>
    </row>
    <row r="45" spans="1:22" x14ac:dyDescent="0.25">
      <c r="A45" s="13">
        <v>25</v>
      </c>
      <c r="B45" s="122"/>
      <c r="C45" s="299" t="s">
        <v>156</v>
      </c>
      <c r="D45" s="207" t="s">
        <v>171</v>
      </c>
      <c r="E45" s="67">
        <v>2001</v>
      </c>
      <c r="F45" s="67" t="s">
        <v>52</v>
      </c>
      <c r="G45" s="121" t="s">
        <v>65</v>
      </c>
      <c r="I45" s="66" t="s">
        <v>55</v>
      </c>
      <c r="J45" s="168">
        <v>3</v>
      </c>
      <c r="K45" s="243" t="s">
        <v>61</v>
      </c>
      <c r="L45" s="243"/>
      <c r="M45" s="243" t="s">
        <v>181</v>
      </c>
      <c r="N45" s="167">
        <v>0</v>
      </c>
      <c r="O45" s="280"/>
      <c r="P45" s="215">
        <v>10</v>
      </c>
      <c r="Q45" s="249" t="s">
        <v>59</v>
      </c>
      <c r="R45" s="216">
        <v>0</v>
      </c>
      <c r="S45" s="287"/>
      <c r="T45" s="208">
        <f t="shared" si="1"/>
        <v>0</v>
      </c>
      <c r="U45" s="232">
        <v>16</v>
      </c>
      <c r="V45" s="42">
        <v>25</v>
      </c>
    </row>
    <row r="46" spans="1:22" x14ac:dyDescent="0.25">
      <c r="A46" s="13">
        <v>26</v>
      </c>
      <c r="B46" s="122"/>
      <c r="C46" s="131" t="s">
        <v>229</v>
      </c>
      <c r="D46" s="131" t="s">
        <v>237</v>
      </c>
      <c r="E46" s="67">
        <v>2000</v>
      </c>
      <c r="F46" s="67" t="s">
        <v>208</v>
      </c>
      <c r="G46" s="132"/>
      <c r="H46" s="132"/>
      <c r="I46" s="68" t="s">
        <v>209</v>
      </c>
      <c r="J46" s="341">
        <v>1</v>
      </c>
      <c r="K46" s="241" t="s">
        <v>72</v>
      </c>
      <c r="L46" s="241"/>
      <c r="M46" s="241" t="s">
        <v>70</v>
      </c>
      <c r="N46" s="275">
        <v>1020</v>
      </c>
      <c r="O46" s="290"/>
      <c r="P46" s="344">
        <v>3</v>
      </c>
      <c r="Q46" s="329" t="s">
        <v>16</v>
      </c>
      <c r="R46" s="283">
        <v>984</v>
      </c>
      <c r="S46" s="291"/>
      <c r="T46" s="254">
        <f t="shared" si="1"/>
        <v>2004</v>
      </c>
      <c r="U46" s="255">
        <v>1</v>
      </c>
      <c r="V46" s="42">
        <v>26</v>
      </c>
    </row>
    <row r="47" spans="1:22" x14ac:dyDescent="0.25">
      <c r="A47" s="13">
        <v>27</v>
      </c>
      <c r="B47" s="122"/>
      <c r="C47" s="131" t="s">
        <v>232</v>
      </c>
      <c r="D47" s="131" t="s">
        <v>240</v>
      </c>
      <c r="E47" s="67">
        <v>2001</v>
      </c>
      <c r="F47" s="67" t="s">
        <v>208</v>
      </c>
      <c r="G47" s="19"/>
      <c r="H47" s="19"/>
      <c r="I47" s="68" t="s">
        <v>209</v>
      </c>
      <c r="J47" s="246">
        <v>1</v>
      </c>
      <c r="K47" s="243" t="s">
        <v>107</v>
      </c>
      <c r="L47" s="243"/>
      <c r="M47" s="243" t="s">
        <v>74</v>
      </c>
      <c r="N47" s="167">
        <v>1036</v>
      </c>
      <c r="O47" s="279"/>
      <c r="P47" s="252">
        <v>5</v>
      </c>
      <c r="Q47" s="249" t="s">
        <v>139</v>
      </c>
      <c r="R47" s="216">
        <v>616</v>
      </c>
      <c r="S47" s="285"/>
      <c r="T47" s="254">
        <f t="shared" si="1"/>
        <v>1652</v>
      </c>
      <c r="U47" s="255">
        <v>2</v>
      </c>
      <c r="V47" s="42">
        <v>27</v>
      </c>
    </row>
    <row r="48" spans="1:22" x14ac:dyDescent="0.25">
      <c r="A48" s="13">
        <v>28</v>
      </c>
      <c r="B48" s="122"/>
      <c r="C48" s="131" t="s">
        <v>230</v>
      </c>
      <c r="D48" s="131" t="s">
        <v>220</v>
      </c>
      <c r="E48" s="67">
        <v>2001</v>
      </c>
      <c r="F48" s="67" t="s">
        <v>208</v>
      </c>
      <c r="G48" s="132"/>
      <c r="H48" s="132"/>
      <c r="I48" s="68" t="s">
        <v>209</v>
      </c>
      <c r="J48" s="246">
        <v>1</v>
      </c>
      <c r="K48" s="243" t="s">
        <v>70</v>
      </c>
      <c r="L48" s="243"/>
      <c r="M48" s="243" t="s">
        <v>70</v>
      </c>
      <c r="N48" s="167">
        <v>768</v>
      </c>
      <c r="O48" s="280"/>
      <c r="P48" s="252">
        <v>4</v>
      </c>
      <c r="Q48" s="249" t="s">
        <v>127</v>
      </c>
      <c r="R48" s="216">
        <v>880</v>
      </c>
      <c r="S48" s="287"/>
      <c r="T48" s="254">
        <f t="shared" si="1"/>
        <v>1648</v>
      </c>
      <c r="U48" s="255">
        <v>3</v>
      </c>
      <c r="V48" s="42">
        <v>28</v>
      </c>
    </row>
    <row r="49" spans="1:22" x14ac:dyDescent="0.25">
      <c r="A49" s="13">
        <v>29</v>
      </c>
      <c r="B49" s="122"/>
      <c r="C49" s="131" t="s">
        <v>231</v>
      </c>
      <c r="D49" s="131" t="s">
        <v>239</v>
      </c>
      <c r="E49" s="67">
        <v>2000</v>
      </c>
      <c r="F49" s="67" t="s">
        <v>208</v>
      </c>
      <c r="G49" s="150"/>
      <c r="H49" s="19" t="s">
        <v>6</v>
      </c>
      <c r="I49" s="68" t="s">
        <v>209</v>
      </c>
      <c r="J49" s="247">
        <v>1</v>
      </c>
      <c r="K49" s="248" t="s">
        <v>179</v>
      </c>
      <c r="L49" s="248"/>
      <c r="M49" s="248" t="s">
        <v>70</v>
      </c>
      <c r="N49" s="266">
        <v>612</v>
      </c>
      <c r="O49" s="279"/>
      <c r="P49" s="345">
        <v>3</v>
      </c>
      <c r="Q49" s="253" t="s">
        <v>187</v>
      </c>
      <c r="R49" s="270">
        <v>968</v>
      </c>
      <c r="S49" s="285"/>
      <c r="T49" s="254">
        <f t="shared" si="1"/>
        <v>1580</v>
      </c>
      <c r="U49" s="255">
        <v>4</v>
      </c>
      <c r="V49" s="42">
        <v>29</v>
      </c>
    </row>
    <row r="50" spans="1:22" x14ac:dyDescent="0.25">
      <c r="A50" s="13">
        <v>30</v>
      </c>
      <c r="B50" s="122"/>
      <c r="C50" s="131" t="s">
        <v>233</v>
      </c>
      <c r="D50" s="131" t="s">
        <v>241</v>
      </c>
      <c r="E50" s="136">
        <v>2001</v>
      </c>
      <c r="F50" s="67" t="s">
        <v>208</v>
      </c>
      <c r="G50" s="19"/>
      <c r="H50" s="19"/>
      <c r="I50" s="68" t="s">
        <v>209</v>
      </c>
      <c r="J50" s="246">
        <v>1</v>
      </c>
      <c r="K50" s="243" t="s">
        <v>114</v>
      </c>
      <c r="L50" s="243"/>
      <c r="M50" s="243" t="s">
        <v>70</v>
      </c>
      <c r="N50" s="167">
        <v>540</v>
      </c>
      <c r="O50" s="277"/>
      <c r="P50" s="252">
        <v>4</v>
      </c>
      <c r="Q50" s="249" t="s">
        <v>74</v>
      </c>
      <c r="R50" s="216">
        <v>920</v>
      </c>
      <c r="S50" s="285"/>
      <c r="T50" s="254">
        <f t="shared" si="1"/>
        <v>1460</v>
      </c>
      <c r="U50" s="255">
        <v>5</v>
      </c>
      <c r="V50" s="42">
        <v>30</v>
      </c>
    </row>
    <row r="51" spans="1:22" x14ac:dyDescent="0.25">
      <c r="A51" s="13">
        <v>31</v>
      </c>
      <c r="B51" s="122"/>
      <c r="C51" s="131" t="s">
        <v>224</v>
      </c>
      <c r="D51" s="131" t="s">
        <v>238</v>
      </c>
      <c r="E51" s="136">
        <v>2001</v>
      </c>
      <c r="F51" s="67" t="s">
        <v>208</v>
      </c>
      <c r="G51" s="19"/>
      <c r="H51" s="19"/>
      <c r="I51" s="68" t="s">
        <v>209</v>
      </c>
      <c r="J51" s="246">
        <v>1</v>
      </c>
      <c r="K51" s="243" t="s">
        <v>23</v>
      </c>
      <c r="L51" s="243"/>
      <c r="M51" s="243" t="s">
        <v>133</v>
      </c>
      <c r="N51" s="167">
        <v>704</v>
      </c>
      <c r="O51" s="279"/>
      <c r="P51" s="252">
        <v>4</v>
      </c>
      <c r="Q51" s="249" t="s">
        <v>22</v>
      </c>
      <c r="R51" s="216">
        <v>740</v>
      </c>
      <c r="S51" s="285"/>
      <c r="T51" s="254">
        <f t="shared" si="1"/>
        <v>1444</v>
      </c>
      <c r="U51" s="255">
        <v>6</v>
      </c>
      <c r="V51" s="42">
        <v>31</v>
      </c>
    </row>
    <row r="52" spans="1:22" x14ac:dyDescent="0.25">
      <c r="A52" s="13">
        <v>32</v>
      </c>
      <c r="B52" s="122"/>
      <c r="C52" s="131" t="s">
        <v>224</v>
      </c>
      <c r="D52" s="131" t="s">
        <v>242</v>
      </c>
      <c r="E52" s="136">
        <v>2001</v>
      </c>
      <c r="F52" s="67" t="s">
        <v>208</v>
      </c>
      <c r="G52" s="19"/>
      <c r="H52" s="19"/>
      <c r="I52" s="68" t="s">
        <v>209</v>
      </c>
      <c r="J52" s="246">
        <v>1</v>
      </c>
      <c r="K52" s="243" t="s">
        <v>114</v>
      </c>
      <c r="L52" s="243"/>
      <c r="M52" s="243" t="s">
        <v>74</v>
      </c>
      <c r="N52" s="167">
        <v>544</v>
      </c>
      <c r="O52" s="279"/>
      <c r="P52" s="252">
        <v>4</v>
      </c>
      <c r="Q52" s="249" t="s">
        <v>128</v>
      </c>
      <c r="R52" s="216">
        <v>868</v>
      </c>
      <c r="S52" s="285"/>
      <c r="T52" s="254">
        <f t="shared" si="1"/>
        <v>1412</v>
      </c>
      <c r="U52" s="255">
        <v>7</v>
      </c>
      <c r="V52" s="42">
        <v>32</v>
      </c>
    </row>
    <row r="53" spans="1:22" x14ac:dyDescent="0.25">
      <c r="A53" s="13">
        <v>33</v>
      </c>
      <c r="B53" s="122"/>
      <c r="C53" s="131" t="s">
        <v>205</v>
      </c>
      <c r="D53" s="131" t="s">
        <v>243</v>
      </c>
      <c r="E53" s="136">
        <v>2001</v>
      </c>
      <c r="F53" s="67" t="s">
        <v>208</v>
      </c>
      <c r="G53" s="19"/>
      <c r="H53" s="19"/>
      <c r="I53" s="68" t="s">
        <v>209</v>
      </c>
      <c r="J53" s="246">
        <v>1</v>
      </c>
      <c r="K53" s="243" t="s">
        <v>187</v>
      </c>
      <c r="L53" s="243"/>
      <c r="M53" s="243" t="s">
        <v>67</v>
      </c>
      <c r="N53" s="167">
        <v>588</v>
      </c>
      <c r="O53" s="279"/>
      <c r="P53" s="252">
        <v>4</v>
      </c>
      <c r="Q53" s="249" t="s">
        <v>131</v>
      </c>
      <c r="R53" s="216">
        <v>716</v>
      </c>
      <c r="S53" s="285"/>
      <c r="T53" s="254">
        <f t="shared" si="1"/>
        <v>1304</v>
      </c>
      <c r="U53" s="255">
        <v>8</v>
      </c>
      <c r="V53" s="42">
        <v>33</v>
      </c>
    </row>
    <row r="54" spans="1:22" x14ac:dyDescent="0.25">
      <c r="A54" s="13">
        <v>34</v>
      </c>
      <c r="B54" s="122"/>
      <c r="C54" s="131" t="s">
        <v>234</v>
      </c>
      <c r="D54" s="131" t="s">
        <v>244</v>
      </c>
      <c r="E54" s="136">
        <v>2000</v>
      </c>
      <c r="F54" s="67" t="s">
        <v>208</v>
      </c>
      <c r="G54" s="19"/>
      <c r="H54" s="19"/>
      <c r="I54" s="68" t="s">
        <v>209</v>
      </c>
      <c r="J54" s="246">
        <v>1</v>
      </c>
      <c r="K54" s="243" t="s">
        <v>185</v>
      </c>
      <c r="L54" s="243"/>
      <c r="M54" s="243" t="s">
        <v>135</v>
      </c>
      <c r="N54" s="167">
        <v>568</v>
      </c>
      <c r="O54" s="279"/>
      <c r="P54" s="252">
        <v>4</v>
      </c>
      <c r="Q54" s="249" t="s">
        <v>179</v>
      </c>
      <c r="R54" s="216">
        <v>736</v>
      </c>
      <c r="S54" s="285"/>
      <c r="T54" s="254">
        <f t="shared" si="1"/>
        <v>1304</v>
      </c>
      <c r="U54" s="255">
        <v>8</v>
      </c>
      <c r="V54" s="42">
        <v>34</v>
      </c>
    </row>
    <row r="55" spans="1:22" x14ac:dyDescent="0.25">
      <c r="A55" s="13">
        <v>35</v>
      </c>
      <c r="B55" s="122"/>
      <c r="C55" s="131" t="s">
        <v>235</v>
      </c>
      <c r="D55" s="131" t="s">
        <v>245</v>
      </c>
      <c r="E55" s="136">
        <v>2001</v>
      </c>
      <c r="F55" s="67" t="s">
        <v>208</v>
      </c>
      <c r="G55" s="19"/>
      <c r="H55" s="19"/>
      <c r="I55" s="68" t="s">
        <v>209</v>
      </c>
      <c r="J55" s="246">
        <v>2</v>
      </c>
      <c r="K55" s="243" t="s">
        <v>120</v>
      </c>
      <c r="L55" s="243"/>
      <c r="M55" s="243" t="s">
        <v>133</v>
      </c>
      <c r="N55" s="167">
        <v>368</v>
      </c>
      <c r="O55" s="279"/>
      <c r="P55" s="252">
        <v>4</v>
      </c>
      <c r="Q55" s="249" t="s">
        <v>15</v>
      </c>
      <c r="R55" s="216">
        <v>772</v>
      </c>
      <c r="S55" s="285"/>
      <c r="T55" s="254">
        <f t="shared" si="1"/>
        <v>1140</v>
      </c>
      <c r="U55" s="255">
        <v>10</v>
      </c>
      <c r="V55" s="42">
        <v>35</v>
      </c>
    </row>
    <row r="56" spans="1:22" x14ac:dyDescent="0.25">
      <c r="A56" s="13">
        <v>36</v>
      </c>
      <c r="B56" s="122"/>
      <c r="C56" s="131" t="s">
        <v>223</v>
      </c>
      <c r="D56" s="131" t="s">
        <v>247</v>
      </c>
      <c r="E56" s="136">
        <v>2001</v>
      </c>
      <c r="F56" s="67" t="s">
        <v>208</v>
      </c>
      <c r="G56" s="19"/>
      <c r="H56" s="19"/>
      <c r="I56" s="68" t="s">
        <v>209</v>
      </c>
      <c r="J56" s="246">
        <v>1</v>
      </c>
      <c r="K56" s="243" t="s">
        <v>67</v>
      </c>
      <c r="L56" s="243"/>
      <c r="M56" s="243" t="s">
        <v>59</v>
      </c>
      <c r="N56" s="167">
        <v>492</v>
      </c>
      <c r="O56" s="277"/>
      <c r="P56" s="252">
        <v>6</v>
      </c>
      <c r="Q56" s="249" t="s">
        <v>74</v>
      </c>
      <c r="R56" s="216">
        <v>440</v>
      </c>
      <c r="S56" s="285"/>
      <c r="T56" s="254">
        <f t="shared" si="1"/>
        <v>932</v>
      </c>
      <c r="U56" s="255">
        <v>11</v>
      </c>
      <c r="V56" s="42">
        <v>36</v>
      </c>
    </row>
    <row r="57" spans="1:22" x14ac:dyDescent="0.25">
      <c r="A57" s="13">
        <v>37</v>
      </c>
      <c r="B57" s="122"/>
      <c r="C57" s="131" t="s">
        <v>236</v>
      </c>
      <c r="D57" s="131" t="s">
        <v>246</v>
      </c>
      <c r="E57" s="136">
        <v>2001</v>
      </c>
      <c r="F57" s="67" t="s">
        <v>208</v>
      </c>
      <c r="G57" s="19"/>
      <c r="H57" s="19"/>
      <c r="I57" s="68" t="s">
        <v>209</v>
      </c>
      <c r="J57" s="246">
        <v>2</v>
      </c>
      <c r="K57" s="243" t="s">
        <v>135</v>
      </c>
      <c r="L57" s="243"/>
      <c r="M57" s="243" t="s">
        <v>74</v>
      </c>
      <c r="N57" s="167">
        <v>172</v>
      </c>
      <c r="O57" s="279"/>
      <c r="P57" s="252">
        <v>4</v>
      </c>
      <c r="Q57" s="249" t="s">
        <v>185</v>
      </c>
      <c r="R57" s="216">
        <v>720</v>
      </c>
      <c r="S57" s="285"/>
      <c r="T57" s="254">
        <f t="shared" si="1"/>
        <v>892</v>
      </c>
      <c r="U57" s="255">
        <v>12</v>
      </c>
      <c r="V57" s="42">
        <v>37</v>
      </c>
    </row>
    <row r="58" spans="1:22" x14ac:dyDescent="0.25">
      <c r="A58" s="13">
        <v>38</v>
      </c>
      <c r="B58" s="122"/>
      <c r="C58" s="176" t="s">
        <v>334</v>
      </c>
      <c r="D58" s="148" t="s">
        <v>315</v>
      </c>
      <c r="E58" s="297">
        <v>2001</v>
      </c>
      <c r="F58" s="67" t="s">
        <v>307</v>
      </c>
      <c r="G58" s="179" t="s">
        <v>308</v>
      </c>
      <c r="H58" s="177" t="s">
        <v>331</v>
      </c>
      <c r="I58" s="166" t="s">
        <v>328</v>
      </c>
      <c r="J58" s="281">
        <v>1</v>
      </c>
      <c r="K58" s="337" t="s">
        <v>17</v>
      </c>
      <c r="L58" s="337" t="s">
        <v>130</v>
      </c>
      <c r="M58" s="167">
        <v>70</v>
      </c>
      <c r="N58" s="168">
        <v>908</v>
      </c>
      <c r="O58" s="281"/>
      <c r="P58" s="340" t="s">
        <v>337</v>
      </c>
      <c r="Q58" s="216">
        <v>30</v>
      </c>
      <c r="R58" s="216">
        <v>800</v>
      </c>
      <c r="S58" s="285"/>
      <c r="T58" s="254">
        <f t="shared" si="1"/>
        <v>1708</v>
      </c>
      <c r="U58" s="255">
        <v>1</v>
      </c>
      <c r="V58" s="42">
        <v>38</v>
      </c>
    </row>
    <row r="59" spans="1:22" x14ac:dyDescent="0.25">
      <c r="A59" s="13">
        <v>39</v>
      </c>
      <c r="B59" s="122"/>
      <c r="C59" s="271" t="s">
        <v>335</v>
      </c>
      <c r="D59" s="148" t="s">
        <v>336</v>
      </c>
      <c r="E59" s="297">
        <v>2000</v>
      </c>
      <c r="F59" s="67" t="s">
        <v>307</v>
      </c>
      <c r="G59" s="179" t="s">
        <v>308</v>
      </c>
      <c r="H59" s="178" t="s">
        <v>331</v>
      </c>
      <c r="I59" s="166" t="s">
        <v>328</v>
      </c>
      <c r="J59" s="281">
        <v>1</v>
      </c>
      <c r="K59" s="337" t="s">
        <v>56</v>
      </c>
      <c r="L59" s="337" t="s">
        <v>74</v>
      </c>
      <c r="M59" s="244" t="s">
        <v>74</v>
      </c>
      <c r="N59" s="168">
        <v>868</v>
      </c>
      <c r="O59" s="281"/>
      <c r="P59" s="340" t="s">
        <v>337</v>
      </c>
      <c r="Q59" s="216">
        <v>28</v>
      </c>
      <c r="R59" s="216">
        <v>808</v>
      </c>
      <c r="S59" s="285"/>
      <c r="T59" s="272">
        <f t="shared" si="1"/>
        <v>1676</v>
      </c>
      <c r="U59" s="255">
        <v>2</v>
      </c>
      <c r="V59" s="42">
        <v>39</v>
      </c>
    </row>
    <row r="60" spans="1:22" x14ac:dyDescent="0.25">
      <c r="A60" s="13">
        <v>43</v>
      </c>
      <c r="B60" s="164" t="s">
        <v>6</v>
      </c>
      <c r="C60" s="218" t="s">
        <v>340</v>
      </c>
      <c r="D60" s="218" t="s">
        <v>377</v>
      </c>
      <c r="E60" s="298">
        <v>2000</v>
      </c>
      <c r="F60" s="220" t="s">
        <v>359</v>
      </c>
      <c r="G60" s="219"/>
      <c r="H60" s="223"/>
      <c r="I60" s="63"/>
      <c r="J60" s="241" t="s">
        <v>13</v>
      </c>
      <c r="K60" s="241" t="s">
        <v>125</v>
      </c>
      <c r="L60" s="241" t="s">
        <v>74</v>
      </c>
      <c r="M60" s="259" t="s">
        <v>74</v>
      </c>
      <c r="N60" s="259" t="s">
        <v>378</v>
      </c>
      <c r="O60" s="241"/>
      <c r="P60" s="329" t="s">
        <v>111</v>
      </c>
      <c r="Q60" s="329" t="s">
        <v>114</v>
      </c>
      <c r="R60" s="221">
        <v>952</v>
      </c>
      <c r="S60" s="288"/>
      <c r="T60" s="217">
        <v>2012</v>
      </c>
      <c r="U60" s="255">
        <v>1</v>
      </c>
      <c r="V60" s="42">
        <v>43</v>
      </c>
    </row>
    <row r="61" spans="1:22" x14ac:dyDescent="0.25">
      <c r="A61" s="13">
        <v>44</v>
      </c>
      <c r="B61" s="164" t="s">
        <v>6</v>
      </c>
      <c r="C61" s="151" t="s">
        <v>379</v>
      </c>
      <c r="D61" s="151" t="s">
        <v>380</v>
      </c>
      <c r="E61" s="68">
        <v>2000</v>
      </c>
      <c r="F61" s="153" t="s">
        <v>359</v>
      </c>
      <c r="G61" s="120"/>
      <c r="H61" s="120"/>
      <c r="I61" s="66"/>
      <c r="J61" s="243" t="s">
        <v>13</v>
      </c>
      <c r="K61" s="243" t="s">
        <v>17</v>
      </c>
      <c r="L61" s="243" t="s">
        <v>74</v>
      </c>
      <c r="M61" s="260" t="s">
        <v>74</v>
      </c>
      <c r="N61" s="260" t="s">
        <v>373</v>
      </c>
      <c r="O61" s="243"/>
      <c r="P61" s="249" t="s">
        <v>111</v>
      </c>
      <c r="Q61" s="249" t="s">
        <v>23</v>
      </c>
      <c r="R61" s="215">
        <v>1008</v>
      </c>
      <c r="S61" s="215"/>
      <c r="T61" s="208">
        <v>1924</v>
      </c>
      <c r="U61" s="255">
        <v>2</v>
      </c>
      <c r="V61" s="42">
        <v>44</v>
      </c>
    </row>
    <row r="62" spans="1:22" x14ac:dyDescent="0.25">
      <c r="A62" s="13">
        <v>45</v>
      </c>
      <c r="B62" s="164"/>
      <c r="C62" s="131" t="s">
        <v>381</v>
      </c>
      <c r="D62" s="131" t="s">
        <v>382</v>
      </c>
      <c r="E62" s="68">
        <v>2000</v>
      </c>
      <c r="F62" s="153" t="s">
        <v>359</v>
      </c>
      <c r="G62" s="121"/>
      <c r="H62" s="82"/>
      <c r="I62" s="66"/>
      <c r="J62" s="243" t="s">
        <v>13</v>
      </c>
      <c r="K62" s="243" t="s">
        <v>129</v>
      </c>
      <c r="L62" s="243" t="s">
        <v>74</v>
      </c>
      <c r="M62" s="243" t="s">
        <v>74</v>
      </c>
      <c r="N62" s="243" t="s">
        <v>383</v>
      </c>
      <c r="O62" s="243"/>
      <c r="P62" s="249" t="s">
        <v>111</v>
      </c>
      <c r="Q62" s="249" t="s">
        <v>22</v>
      </c>
      <c r="R62" s="215">
        <v>980</v>
      </c>
      <c r="S62" s="215"/>
      <c r="T62" s="208">
        <v>1884</v>
      </c>
      <c r="U62" s="255">
        <v>3</v>
      </c>
      <c r="V62" s="42">
        <v>45</v>
      </c>
    </row>
    <row r="63" spans="1:22" x14ac:dyDescent="0.25">
      <c r="A63" s="13">
        <v>46</v>
      </c>
      <c r="B63" s="164"/>
      <c r="C63" s="151" t="s">
        <v>206</v>
      </c>
      <c r="D63" s="151" t="s">
        <v>384</v>
      </c>
      <c r="E63" s="68">
        <v>2000</v>
      </c>
      <c r="F63" s="222" t="s">
        <v>359</v>
      </c>
      <c r="G63" s="83"/>
      <c r="H63" s="83"/>
      <c r="I63" s="66"/>
      <c r="J63" s="243" t="s">
        <v>13</v>
      </c>
      <c r="K63" s="243" t="s">
        <v>126</v>
      </c>
      <c r="L63" s="243" t="s">
        <v>74</v>
      </c>
      <c r="M63" s="260" t="s">
        <v>74</v>
      </c>
      <c r="N63" s="260" t="s">
        <v>371</v>
      </c>
      <c r="O63" s="243"/>
      <c r="P63" s="249" t="s">
        <v>337</v>
      </c>
      <c r="Q63" s="249" t="s">
        <v>126</v>
      </c>
      <c r="R63" s="215">
        <v>844</v>
      </c>
      <c r="S63" s="215"/>
      <c r="T63" s="208">
        <v>1784</v>
      </c>
      <c r="U63" s="255">
        <v>4</v>
      </c>
      <c r="V63" s="42">
        <v>46</v>
      </c>
    </row>
    <row r="64" spans="1:22" x14ac:dyDescent="0.25">
      <c r="A64" s="13">
        <v>47</v>
      </c>
      <c r="B64" s="164"/>
      <c r="C64" s="257" t="s">
        <v>385</v>
      </c>
      <c r="D64" s="257" t="s">
        <v>370</v>
      </c>
      <c r="E64" s="68">
        <v>2000</v>
      </c>
      <c r="F64" s="122" t="s">
        <v>359</v>
      </c>
      <c r="G64" s="137"/>
      <c r="H64" s="137"/>
      <c r="I64" s="137"/>
      <c r="J64" s="243" t="s">
        <v>13</v>
      </c>
      <c r="K64" s="243" t="s">
        <v>114</v>
      </c>
      <c r="L64" s="243" t="s">
        <v>74</v>
      </c>
      <c r="M64" s="260" t="s">
        <v>74</v>
      </c>
      <c r="N64" s="260" t="s">
        <v>386</v>
      </c>
      <c r="O64" s="243"/>
      <c r="P64" s="249" t="s">
        <v>337</v>
      </c>
      <c r="Q64" s="249" t="s">
        <v>116</v>
      </c>
      <c r="R64" s="215">
        <v>900</v>
      </c>
      <c r="S64" s="215"/>
      <c r="T64" s="208">
        <v>1444</v>
      </c>
      <c r="U64" s="255">
        <v>5</v>
      </c>
      <c r="V64" s="42">
        <v>47</v>
      </c>
    </row>
    <row r="65" spans="1:22" x14ac:dyDescent="0.25">
      <c r="A65" s="13">
        <v>48</v>
      </c>
      <c r="B65" s="164"/>
      <c r="C65" s="257" t="s">
        <v>286</v>
      </c>
      <c r="D65" s="257" t="s">
        <v>387</v>
      </c>
      <c r="E65" s="68">
        <v>2000</v>
      </c>
      <c r="F65" s="122" t="s">
        <v>359</v>
      </c>
      <c r="G65" s="137"/>
      <c r="H65" s="262"/>
      <c r="I65" s="262"/>
      <c r="J65" s="243" t="s">
        <v>363</v>
      </c>
      <c r="K65" s="243" t="s">
        <v>74</v>
      </c>
      <c r="L65" s="243" t="s">
        <v>74</v>
      </c>
      <c r="M65" s="260" t="s">
        <v>74</v>
      </c>
      <c r="N65" s="260" t="s">
        <v>105</v>
      </c>
      <c r="O65" s="243"/>
      <c r="P65" s="249" t="s">
        <v>374</v>
      </c>
      <c r="Q65" s="249" t="s">
        <v>62</v>
      </c>
      <c r="R65" s="215">
        <v>672</v>
      </c>
      <c r="S65" s="215"/>
      <c r="T65" s="208">
        <v>672</v>
      </c>
      <c r="U65" s="255">
        <v>6</v>
      </c>
      <c r="V65" s="42">
        <v>48</v>
      </c>
    </row>
    <row r="66" spans="1:22" x14ac:dyDescent="0.25">
      <c r="A66" s="13">
        <v>49</v>
      </c>
      <c r="B66" s="164"/>
      <c r="C66" s="237" t="s">
        <v>388</v>
      </c>
      <c r="D66" s="237" t="s">
        <v>389</v>
      </c>
      <c r="E66" s="68">
        <v>2000</v>
      </c>
      <c r="F66" s="122" t="s">
        <v>359</v>
      </c>
      <c r="G66" s="238"/>
      <c r="H66" s="239"/>
      <c r="I66" s="240"/>
      <c r="J66" s="248" t="s">
        <v>13</v>
      </c>
      <c r="K66" s="248" t="s">
        <v>78</v>
      </c>
      <c r="L66" s="248" t="s">
        <v>62</v>
      </c>
      <c r="M66" s="248" t="s">
        <v>62</v>
      </c>
      <c r="N66" s="248" t="s">
        <v>390</v>
      </c>
      <c r="O66" s="248"/>
      <c r="P66" s="253" t="s">
        <v>105</v>
      </c>
      <c r="Q66" s="253" t="s">
        <v>105</v>
      </c>
      <c r="R66" s="231">
        <v>0</v>
      </c>
      <c r="S66" s="215"/>
      <c r="T66" s="208">
        <v>508</v>
      </c>
      <c r="U66" s="255">
        <v>7</v>
      </c>
      <c r="V66" s="42">
        <v>49</v>
      </c>
    </row>
    <row r="67" spans="1:22" x14ac:dyDescent="0.25">
      <c r="A67" s="13">
        <v>50</v>
      </c>
      <c r="B67" s="164"/>
      <c r="C67" s="300" t="s">
        <v>391</v>
      </c>
      <c r="D67" s="233" t="s">
        <v>392</v>
      </c>
      <c r="E67" s="68">
        <v>2000</v>
      </c>
      <c r="F67" s="122" t="s">
        <v>359</v>
      </c>
      <c r="G67" s="234"/>
      <c r="H67" s="235"/>
      <c r="I67" s="236"/>
      <c r="J67" s="243" t="s">
        <v>111</v>
      </c>
      <c r="K67" s="243" t="s">
        <v>70</v>
      </c>
      <c r="L67" s="243" t="s">
        <v>74</v>
      </c>
      <c r="M67" s="243" t="s">
        <v>74</v>
      </c>
      <c r="N67" s="243" t="s">
        <v>105</v>
      </c>
      <c r="O67" s="243"/>
      <c r="P67" s="249" t="s">
        <v>376</v>
      </c>
      <c r="Q67" s="249" t="s">
        <v>14</v>
      </c>
      <c r="R67" s="215">
        <v>196</v>
      </c>
      <c r="S67" s="215"/>
      <c r="T67" s="272">
        <v>196</v>
      </c>
      <c r="U67" s="255">
        <v>8</v>
      </c>
      <c r="V67" s="42">
        <v>50</v>
      </c>
    </row>
    <row r="68" spans="1:22" x14ac:dyDescent="0.25">
      <c r="A68" s="13">
        <v>51</v>
      </c>
      <c r="B68" s="204"/>
      <c r="C68" s="303" t="s">
        <v>420</v>
      </c>
      <c r="D68" s="303" t="s">
        <v>421</v>
      </c>
      <c r="E68" s="304">
        <v>2000</v>
      </c>
      <c r="F68" s="304" t="s">
        <v>347</v>
      </c>
      <c r="G68" s="335" t="s">
        <v>348</v>
      </c>
      <c r="H68" s="304" t="s">
        <v>349</v>
      </c>
      <c r="I68" s="330" t="s">
        <v>452</v>
      </c>
      <c r="J68" s="305">
        <v>1</v>
      </c>
      <c r="K68" s="188" t="s">
        <v>109</v>
      </c>
      <c r="L68" s="346"/>
      <c r="M68" s="188" t="s">
        <v>144</v>
      </c>
      <c r="N68" s="332">
        <v>992</v>
      </c>
      <c r="O68" s="348"/>
      <c r="P68" s="305">
        <v>3</v>
      </c>
      <c r="Q68" s="331" t="s">
        <v>59</v>
      </c>
      <c r="R68" s="332">
        <v>944</v>
      </c>
      <c r="S68" s="347"/>
      <c r="T68" s="333">
        <f t="shared" ref="T68:T93" si="2">SUM(R68,N68)</f>
        <v>1936</v>
      </c>
      <c r="U68" s="334">
        <v>1</v>
      </c>
      <c r="V68" s="42">
        <v>51</v>
      </c>
    </row>
    <row r="69" spans="1:22" x14ac:dyDescent="0.25">
      <c r="A69" s="13">
        <v>52</v>
      </c>
      <c r="B69" s="164"/>
      <c r="C69" s="317" t="s">
        <v>351</v>
      </c>
      <c r="D69" s="318" t="s">
        <v>422</v>
      </c>
      <c r="E69" s="307">
        <v>2000</v>
      </c>
      <c r="F69" s="304" t="s">
        <v>347</v>
      </c>
      <c r="G69" s="312" t="s">
        <v>353</v>
      </c>
      <c r="H69" s="307" t="s">
        <v>349</v>
      </c>
      <c r="I69" s="328" t="s">
        <v>453</v>
      </c>
      <c r="J69" s="308">
        <v>1</v>
      </c>
      <c r="K69" s="126" t="s">
        <v>68</v>
      </c>
      <c r="L69" s="349"/>
      <c r="M69" s="126" t="s">
        <v>109</v>
      </c>
      <c r="N69" s="124">
        <v>928</v>
      </c>
      <c r="O69" s="129"/>
      <c r="P69" s="124">
        <v>3</v>
      </c>
      <c r="Q69" s="320" t="s">
        <v>185</v>
      </c>
      <c r="R69" s="124">
        <v>960</v>
      </c>
      <c r="S69" s="129"/>
      <c r="T69" s="309">
        <f t="shared" si="2"/>
        <v>1888</v>
      </c>
      <c r="U69" s="311">
        <v>2</v>
      </c>
      <c r="V69" s="42">
        <v>52</v>
      </c>
    </row>
    <row r="70" spans="1:22" x14ac:dyDescent="0.25">
      <c r="A70" s="13">
        <v>53</v>
      </c>
      <c r="B70" s="164"/>
      <c r="C70" s="321" t="s">
        <v>423</v>
      </c>
      <c r="D70" s="318" t="s">
        <v>412</v>
      </c>
      <c r="E70" s="307">
        <v>2000</v>
      </c>
      <c r="F70" s="304" t="s">
        <v>347</v>
      </c>
      <c r="G70" s="312" t="s">
        <v>397</v>
      </c>
      <c r="H70" s="307" t="s">
        <v>349</v>
      </c>
      <c r="I70" s="328" t="s">
        <v>454</v>
      </c>
      <c r="J70" s="308">
        <v>1</v>
      </c>
      <c r="K70" s="126" t="s">
        <v>129</v>
      </c>
      <c r="L70" s="349"/>
      <c r="M70" s="126" t="s">
        <v>130</v>
      </c>
      <c r="N70" s="124">
        <v>896</v>
      </c>
      <c r="O70" s="129"/>
      <c r="P70" s="124">
        <v>3</v>
      </c>
      <c r="Q70" s="320" t="s">
        <v>187</v>
      </c>
      <c r="R70" s="124">
        <v>968</v>
      </c>
      <c r="S70" s="129"/>
      <c r="T70" s="309">
        <f t="shared" si="2"/>
        <v>1864</v>
      </c>
      <c r="U70" s="311">
        <v>3</v>
      </c>
      <c r="V70" s="42">
        <v>53</v>
      </c>
    </row>
    <row r="71" spans="1:22" x14ac:dyDescent="0.25">
      <c r="A71" s="13">
        <v>54</v>
      </c>
      <c r="B71" s="164"/>
      <c r="C71" s="318" t="s">
        <v>394</v>
      </c>
      <c r="D71" s="318" t="s">
        <v>222</v>
      </c>
      <c r="E71" s="139">
        <v>2001</v>
      </c>
      <c r="F71" s="304" t="s">
        <v>347</v>
      </c>
      <c r="G71" s="321" t="s">
        <v>352</v>
      </c>
      <c r="H71" s="307" t="s">
        <v>349</v>
      </c>
      <c r="I71" s="328" t="s">
        <v>355</v>
      </c>
      <c r="J71" s="308">
        <v>1</v>
      </c>
      <c r="K71" s="126" t="s">
        <v>12</v>
      </c>
      <c r="L71" s="190"/>
      <c r="M71" s="126" t="s">
        <v>277</v>
      </c>
      <c r="N71" s="124">
        <v>872</v>
      </c>
      <c r="O71" s="310"/>
      <c r="P71" s="124">
        <v>4</v>
      </c>
      <c r="Q71" s="320" t="s">
        <v>22</v>
      </c>
      <c r="R71" s="124">
        <v>940</v>
      </c>
      <c r="S71" s="129"/>
      <c r="T71" s="309">
        <f t="shared" si="2"/>
        <v>1812</v>
      </c>
      <c r="U71" s="311">
        <v>4</v>
      </c>
      <c r="V71" s="42">
        <v>54</v>
      </c>
    </row>
    <row r="72" spans="1:22" x14ac:dyDescent="0.25">
      <c r="A72" s="13">
        <v>55</v>
      </c>
      <c r="B72" s="164"/>
      <c r="C72" s="321" t="s">
        <v>424</v>
      </c>
      <c r="D72" s="318" t="s">
        <v>222</v>
      </c>
      <c r="E72" s="307">
        <v>2001</v>
      </c>
      <c r="F72" s="304" t="s">
        <v>347</v>
      </c>
      <c r="G72" s="321" t="s">
        <v>348</v>
      </c>
      <c r="H72" s="307" t="s">
        <v>349</v>
      </c>
      <c r="I72" s="328" t="s">
        <v>455</v>
      </c>
      <c r="J72" s="308">
        <v>1</v>
      </c>
      <c r="K72" s="126" t="s">
        <v>57</v>
      </c>
      <c r="L72" s="349"/>
      <c r="M72" s="126" t="s">
        <v>126</v>
      </c>
      <c r="N72" s="124">
        <v>856</v>
      </c>
      <c r="O72" s="129"/>
      <c r="P72" s="124">
        <v>3</v>
      </c>
      <c r="Q72" s="320" t="s">
        <v>114</v>
      </c>
      <c r="R72" s="124">
        <v>952</v>
      </c>
      <c r="S72" s="129"/>
      <c r="T72" s="309">
        <f t="shared" si="2"/>
        <v>1808</v>
      </c>
      <c r="U72" s="311">
        <v>5</v>
      </c>
      <c r="V72" s="42">
        <v>55</v>
      </c>
    </row>
    <row r="73" spans="1:22" x14ac:dyDescent="0.25">
      <c r="A73" s="13">
        <v>56</v>
      </c>
      <c r="B73" s="164"/>
      <c r="C73" s="321" t="s">
        <v>425</v>
      </c>
      <c r="D73" s="318" t="s">
        <v>415</v>
      </c>
      <c r="E73" s="307">
        <v>2001</v>
      </c>
      <c r="F73" s="304" t="s">
        <v>347</v>
      </c>
      <c r="G73" s="312" t="s">
        <v>352</v>
      </c>
      <c r="H73" s="307" t="s">
        <v>349</v>
      </c>
      <c r="I73" s="328" t="s">
        <v>456</v>
      </c>
      <c r="J73" s="308">
        <v>1</v>
      </c>
      <c r="K73" s="126" t="s">
        <v>68</v>
      </c>
      <c r="L73" s="349"/>
      <c r="M73" s="126" t="s">
        <v>419</v>
      </c>
      <c r="N73" s="124">
        <v>920</v>
      </c>
      <c r="O73" s="310"/>
      <c r="P73" s="124">
        <v>4</v>
      </c>
      <c r="Q73" s="320" t="s">
        <v>107</v>
      </c>
      <c r="R73" s="124">
        <v>876</v>
      </c>
      <c r="S73" s="129"/>
      <c r="T73" s="309">
        <f t="shared" si="2"/>
        <v>1796</v>
      </c>
      <c r="U73" s="311">
        <v>6</v>
      </c>
      <c r="V73" s="42">
        <v>56</v>
      </c>
    </row>
    <row r="74" spans="1:22" x14ac:dyDescent="0.25">
      <c r="A74" s="13">
        <v>57</v>
      </c>
      <c r="B74" s="164"/>
      <c r="C74" s="321" t="s">
        <v>225</v>
      </c>
      <c r="D74" s="318" t="s">
        <v>426</v>
      </c>
      <c r="E74" s="307">
        <v>2001</v>
      </c>
      <c r="F74" s="304" t="s">
        <v>347</v>
      </c>
      <c r="G74" s="312" t="s">
        <v>348</v>
      </c>
      <c r="H74" s="307" t="s">
        <v>349</v>
      </c>
      <c r="I74" s="328" t="s">
        <v>457</v>
      </c>
      <c r="J74" s="308">
        <v>1</v>
      </c>
      <c r="K74" s="126" t="s">
        <v>129</v>
      </c>
      <c r="L74" s="349"/>
      <c r="M74" s="126" t="s">
        <v>203</v>
      </c>
      <c r="N74" s="124">
        <v>900</v>
      </c>
      <c r="O74" s="129"/>
      <c r="P74" s="124">
        <v>4</v>
      </c>
      <c r="Q74" s="320" t="s">
        <v>136</v>
      </c>
      <c r="R74" s="124">
        <v>888</v>
      </c>
      <c r="S74" s="129"/>
      <c r="T74" s="309">
        <f t="shared" si="2"/>
        <v>1788</v>
      </c>
      <c r="U74" s="311">
        <v>7</v>
      </c>
      <c r="V74" s="42">
        <v>57</v>
      </c>
    </row>
    <row r="75" spans="1:22" x14ac:dyDescent="0.25">
      <c r="A75" s="13">
        <v>58</v>
      </c>
      <c r="B75" s="164"/>
      <c r="C75" s="321" t="s">
        <v>427</v>
      </c>
      <c r="D75" s="318" t="s">
        <v>300</v>
      </c>
      <c r="E75" s="307">
        <v>2001</v>
      </c>
      <c r="F75" s="304" t="s">
        <v>347</v>
      </c>
      <c r="G75" s="312" t="s">
        <v>352</v>
      </c>
      <c r="H75" s="307" t="s">
        <v>349</v>
      </c>
      <c r="I75" s="328" t="s">
        <v>354</v>
      </c>
      <c r="J75" s="308">
        <v>1</v>
      </c>
      <c r="K75" s="126" t="s">
        <v>189</v>
      </c>
      <c r="L75" s="349"/>
      <c r="M75" s="126" t="s">
        <v>143</v>
      </c>
      <c r="N75" s="124">
        <v>800</v>
      </c>
      <c r="O75" s="310"/>
      <c r="P75" s="124">
        <v>3</v>
      </c>
      <c r="Q75" s="320" t="s">
        <v>78</v>
      </c>
      <c r="R75" s="124">
        <v>940</v>
      </c>
      <c r="S75" s="129"/>
      <c r="T75" s="309">
        <f t="shared" si="2"/>
        <v>1740</v>
      </c>
      <c r="U75" s="311">
        <v>8</v>
      </c>
      <c r="V75" s="42">
        <v>58</v>
      </c>
    </row>
    <row r="76" spans="1:22" x14ac:dyDescent="0.25">
      <c r="A76" s="13">
        <v>59</v>
      </c>
      <c r="B76" s="164"/>
      <c r="C76" s="321" t="s">
        <v>428</v>
      </c>
      <c r="D76" s="350" t="s">
        <v>228</v>
      </c>
      <c r="E76" s="307">
        <v>2000</v>
      </c>
      <c r="F76" s="304" t="s">
        <v>347</v>
      </c>
      <c r="G76" s="312" t="s">
        <v>429</v>
      </c>
      <c r="H76" s="307" t="s">
        <v>349</v>
      </c>
      <c r="I76" s="328" t="s">
        <v>458</v>
      </c>
      <c r="J76" s="308">
        <v>1</v>
      </c>
      <c r="K76" s="126" t="s">
        <v>12</v>
      </c>
      <c r="L76" s="349"/>
      <c r="M76" s="126" t="s">
        <v>130</v>
      </c>
      <c r="N76" s="124">
        <v>872</v>
      </c>
      <c r="O76" s="310"/>
      <c r="P76" s="124">
        <v>4</v>
      </c>
      <c r="Q76" s="320" t="s">
        <v>126</v>
      </c>
      <c r="R76" s="124">
        <v>844</v>
      </c>
      <c r="S76" s="129"/>
      <c r="T76" s="309">
        <f t="shared" si="2"/>
        <v>1716</v>
      </c>
      <c r="U76" s="311">
        <v>9</v>
      </c>
      <c r="V76" s="42">
        <v>59</v>
      </c>
    </row>
    <row r="77" spans="1:22" x14ac:dyDescent="0.25">
      <c r="A77" s="13">
        <v>60</v>
      </c>
      <c r="B77" s="164"/>
      <c r="C77" s="321" t="s">
        <v>430</v>
      </c>
      <c r="D77" s="351" t="s">
        <v>431</v>
      </c>
      <c r="E77" s="307">
        <v>2001</v>
      </c>
      <c r="F77" s="304" t="s">
        <v>347</v>
      </c>
      <c r="G77" s="321" t="s">
        <v>352</v>
      </c>
      <c r="H77" s="307" t="s">
        <v>349</v>
      </c>
      <c r="I77" s="328" t="s">
        <v>459</v>
      </c>
      <c r="J77" s="308">
        <v>1</v>
      </c>
      <c r="K77" s="126" t="s">
        <v>129</v>
      </c>
      <c r="L77" s="349"/>
      <c r="M77" s="126" t="s">
        <v>25</v>
      </c>
      <c r="N77" s="124">
        <v>900</v>
      </c>
      <c r="O77" s="310"/>
      <c r="P77" s="124">
        <v>4</v>
      </c>
      <c r="Q77" s="320" t="s">
        <v>75</v>
      </c>
      <c r="R77" s="124">
        <v>804</v>
      </c>
      <c r="S77" s="129"/>
      <c r="T77" s="309">
        <f t="shared" si="2"/>
        <v>1704</v>
      </c>
      <c r="U77" s="311">
        <v>10</v>
      </c>
      <c r="V77" s="42">
        <v>60</v>
      </c>
    </row>
    <row r="78" spans="1:22" x14ac:dyDescent="0.25">
      <c r="A78" s="13">
        <v>61</v>
      </c>
      <c r="B78" s="164"/>
      <c r="C78" s="321" t="s">
        <v>423</v>
      </c>
      <c r="D78" s="351" t="s">
        <v>432</v>
      </c>
      <c r="E78" s="307">
        <v>2001</v>
      </c>
      <c r="F78" s="304" t="s">
        <v>347</v>
      </c>
      <c r="G78" s="321" t="s">
        <v>397</v>
      </c>
      <c r="H78" s="307" t="s">
        <v>349</v>
      </c>
      <c r="I78" s="328" t="s">
        <v>460</v>
      </c>
      <c r="J78" s="308">
        <v>1</v>
      </c>
      <c r="K78" s="126" t="s">
        <v>12</v>
      </c>
      <c r="L78" s="190"/>
      <c r="M78" s="126" t="s">
        <v>433</v>
      </c>
      <c r="N78" s="124">
        <v>872</v>
      </c>
      <c r="O78" s="129"/>
      <c r="P78" s="124">
        <v>4</v>
      </c>
      <c r="Q78" s="320" t="s">
        <v>58</v>
      </c>
      <c r="R78" s="124">
        <v>812</v>
      </c>
      <c r="S78" s="129"/>
      <c r="T78" s="309">
        <f t="shared" si="2"/>
        <v>1684</v>
      </c>
      <c r="U78" s="311">
        <v>11</v>
      </c>
      <c r="V78" s="42">
        <v>61</v>
      </c>
    </row>
    <row r="79" spans="1:22" x14ac:dyDescent="0.25">
      <c r="A79" s="13">
        <v>62</v>
      </c>
      <c r="B79" s="164"/>
      <c r="C79" s="321" t="s">
        <v>411</v>
      </c>
      <c r="D79" s="318" t="s">
        <v>434</v>
      </c>
      <c r="E79" s="307">
        <v>2001</v>
      </c>
      <c r="F79" s="304" t="s">
        <v>347</v>
      </c>
      <c r="G79" s="321" t="s">
        <v>352</v>
      </c>
      <c r="H79" s="307" t="s">
        <v>349</v>
      </c>
      <c r="I79" s="328" t="s">
        <v>461</v>
      </c>
      <c r="J79" s="308">
        <v>1</v>
      </c>
      <c r="K79" s="126" t="s">
        <v>25</v>
      </c>
      <c r="L79" s="349"/>
      <c r="M79" s="126" t="s">
        <v>125</v>
      </c>
      <c r="N79" s="124">
        <v>736</v>
      </c>
      <c r="O79" s="129"/>
      <c r="P79" s="124">
        <v>3</v>
      </c>
      <c r="Q79" s="320" t="s">
        <v>67</v>
      </c>
      <c r="R79" s="124">
        <v>936</v>
      </c>
      <c r="S79" s="129"/>
      <c r="T79" s="309">
        <f t="shared" si="2"/>
        <v>1672</v>
      </c>
      <c r="U79" s="311">
        <v>12</v>
      </c>
      <c r="V79" s="42">
        <v>62</v>
      </c>
    </row>
    <row r="80" spans="1:22" x14ac:dyDescent="0.25">
      <c r="A80" s="13">
        <v>63</v>
      </c>
      <c r="B80" s="164"/>
      <c r="C80" s="321" t="s">
        <v>435</v>
      </c>
      <c r="D80" s="351" t="s">
        <v>436</v>
      </c>
      <c r="E80" s="307">
        <v>2001</v>
      </c>
      <c r="F80" s="304" t="s">
        <v>347</v>
      </c>
      <c r="G80" s="321" t="s">
        <v>352</v>
      </c>
      <c r="H80" s="307" t="s">
        <v>349</v>
      </c>
      <c r="I80" s="328" t="s">
        <v>462</v>
      </c>
      <c r="J80" s="308">
        <v>1</v>
      </c>
      <c r="K80" s="126" t="s">
        <v>113</v>
      </c>
      <c r="L80" s="190"/>
      <c r="M80" s="126" t="s">
        <v>120</v>
      </c>
      <c r="N80" s="124">
        <v>760</v>
      </c>
      <c r="O80" s="310"/>
      <c r="P80" s="124">
        <v>4</v>
      </c>
      <c r="Q80" s="320" t="s">
        <v>76</v>
      </c>
      <c r="R80" s="124">
        <v>860</v>
      </c>
      <c r="S80" s="129"/>
      <c r="T80" s="309">
        <f t="shared" si="2"/>
        <v>1620</v>
      </c>
      <c r="U80" s="311">
        <v>13</v>
      </c>
      <c r="V80" s="42">
        <v>63</v>
      </c>
    </row>
    <row r="81" spans="1:22" x14ac:dyDescent="0.25">
      <c r="A81" s="13">
        <v>64</v>
      </c>
      <c r="B81" s="164"/>
      <c r="C81" s="318" t="s">
        <v>437</v>
      </c>
      <c r="D81" s="318" t="s">
        <v>302</v>
      </c>
      <c r="E81" s="139">
        <v>2000</v>
      </c>
      <c r="F81" s="304" t="s">
        <v>347</v>
      </c>
      <c r="G81" s="317" t="s">
        <v>353</v>
      </c>
      <c r="H81" s="307" t="s">
        <v>349</v>
      </c>
      <c r="I81" s="328" t="s">
        <v>463</v>
      </c>
      <c r="J81" s="308">
        <v>1</v>
      </c>
      <c r="K81" s="126" t="s">
        <v>113</v>
      </c>
      <c r="L81" s="190"/>
      <c r="M81" s="126" t="s">
        <v>187</v>
      </c>
      <c r="N81" s="124">
        <v>756</v>
      </c>
      <c r="O81" s="310"/>
      <c r="P81" s="124">
        <v>4</v>
      </c>
      <c r="Q81" s="320" t="s">
        <v>56</v>
      </c>
      <c r="R81" s="124">
        <v>820</v>
      </c>
      <c r="S81" s="129"/>
      <c r="T81" s="309">
        <f t="shared" si="2"/>
        <v>1576</v>
      </c>
      <c r="U81" s="311">
        <v>14</v>
      </c>
      <c r="V81" s="42">
        <v>64</v>
      </c>
    </row>
    <row r="82" spans="1:22" x14ac:dyDescent="0.25">
      <c r="A82" s="13">
        <v>65</v>
      </c>
      <c r="B82" s="164"/>
      <c r="C82" s="318" t="s">
        <v>438</v>
      </c>
      <c r="D82" s="318" t="s">
        <v>346</v>
      </c>
      <c r="E82" s="139">
        <v>2001</v>
      </c>
      <c r="F82" s="304" t="s">
        <v>347</v>
      </c>
      <c r="G82" s="317" t="s">
        <v>352</v>
      </c>
      <c r="H82" s="307" t="s">
        <v>349</v>
      </c>
      <c r="I82" s="328" t="s">
        <v>463</v>
      </c>
      <c r="J82" s="308">
        <v>1</v>
      </c>
      <c r="K82" s="126" t="s">
        <v>25</v>
      </c>
      <c r="L82" s="190"/>
      <c r="M82" s="126" t="s">
        <v>136</v>
      </c>
      <c r="N82" s="124">
        <v>736</v>
      </c>
      <c r="O82" s="310"/>
      <c r="P82" s="124">
        <v>4</v>
      </c>
      <c r="Q82" s="320" t="s">
        <v>56</v>
      </c>
      <c r="R82" s="124">
        <v>820</v>
      </c>
      <c r="S82" s="129"/>
      <c r="T82" s="309">
        <f t="shared" si="2"/>
        <v>1556</v>
      </c>
      <c r="U82" s="311">
        <v>15</v>
      </c>
      <c r="V82" s="42">
        <v>65</v>
      </c>
    </row>
    <row r="83" spans="1:22" x14ac:dyDescent="0.25">
      <c r="A83" s="13">
        <v>66</v>
      </c>
      <c r="B83" s="164"/>
      <c r="C83" s="318" t="s">
        <v>439</v>
      </c>
      <c r="D83" s="318" t="s">
        <v>440</v>
      </c>
      <c r="E83" s="139">
        <v>2001</v>
      </c>
      <c r="F83" s="304" t="s">
        <v>347</v>
      </c>
      <c r="G83" s="317" t="s">
        <v>352</v>
      </c>
      <c r="H83" s="307" t="s">
        <v>349</v>
      </c>
      <c r="I83" s="328" t="s">
        <v>464</v>
      </c>
      <c r="J83" s="308">
        <v>1</v>
      </c>
      <c r="K83" s="126" t="s">
        <v>132</v>
      </c>
      <c r="L83" s="190"/>
      <c r="M83" s="126" t="s">
        <v>179</v>
      </c>
      <c r="N83" s="124">
        <v>660</v>
      </c>
      <c r="O83" s="129"/>
      <c r="P83" s="124">
        <v>4</v>
      </c>
      <c r="Q83" s="320" t="s">
        <v>136</v>
      </c>
      <c r="R83" s="124">
        <v>888</v>
      </c>
      <c r="S83" s="129"/>
      <c r="T83" s="309">
        <f t="shared" si="2"/>
        <v>1548</v>
      </c>
      <c r="U83" s="311">
        <v>16</v>
      </c>
      <c r="V83" s="42">
        <v>66</v>
      </c>
    </row>
    <row r="84" spans="1:22" x14ac:dyDescent="0.25">
      <c r="A84" s="13">
        <v>67</v>
      </c>
      <c r="B84" s="164"/>
      <c r="C84" s="318" t="s">
        <v>414</v>
      </c>
      <c r="D84" s="318" t="s">
        <v>441</v>
      </c>
      <c r="E84" s="139">
        <v>2000</v>
      </c>
      <c r="F84" s="304" t="s">
        <v>347</v>
      </c>
      <c r="G84" s="321" t="s">
        <v>352</v>
      </c>
      <c r="H84" s="307" t="s">
        <v>349</v>
      </c>
      <c r="I84" s="328" t="s">
        <v>465</v>
      </c>
      <c r="J84" s="308">
        <v>1</v>
      </c>
      <c r="K84" s="126" t="s">
        <v>185</v>
      </c>
      <c r="L84" s="190"/>
      <c r="M84" s="126" t="s">
        <v>58</v>
      </c>
      <c r="N84" s="124">
        <v>568</v>
      </c>
      <c r="O84" s="310"/>
      <c r="P84" s="124">
        <v>3</v>
      </c>
      <c r="Q84" s="320" t="s">
        <v>187</v>
      </c>
      <c r="R84" s="124">
        <v>968</v>
      </c>
      <c r="S84" s="129"/>
      <c r="T84" s="309">
        <f t="shared" si="2"/>
        <v>1536</v>
      </c>
      <c r="U84" s="311">
        <v>17</v>
      </c>
      <c r="V84" s="42">
        <v>67</v>
      </c>
    </row>
    <row r="85" spans="1:22" x14ac:dyDescent="0.25">
      <c r="A85" s="13">
        <v>68</v>
      </c>
      <c r="B85" s="164"/>
      <c r="C85" s="318" t="s">
        <v>287</v>
      </c>
      <c r="D85" s="318" t="s">
        <v>442</v>
      </c>
      <c r="E85" s="139">
        <v>2001</v>
      </c>
      <c r="F85" s="304" t="s">
        <v>347</v>
      </c>
      <c r="G85" s="317" t="s">
        <v>353</v>
      </c>
      <c r="H85" s="307" t="s">
        <v>349</v>
      </c>
      <c r="I85" s="328" t="s">
        <v>466</v>
      </c>
      <c r="J85" s="308">
        <v>1</v>
      </c>
      <c r="K85" s="126" t="s">
        <v>132</v>
      </c>
      <c r="L85" s="190"/>
      <c r="M85" s="126" t="s">
        <v>144</v>
      </c>
      <c r="N85" s="124">
        <v>656</v>
      </c>
      <c r="O85" s="310"/>
      <c r="P85" s="124">
        <v>4</v>
      </c>
      <c r="Q85" s="320" t="s">
        <v>135</v>
      </c>
      <c r="R85" s="124">
        <v>828</v>
      </c>
      <c r="S85" s="129"/>
      <c r="T85" s="309">
        <f t="shared" si="2"/>
        <v>1484</v>
      </c>
      <c r="U85" s="311">
        <v>18</v>
      </c>
      <c r="V85" s="42">
        <v>68</v>
      </c>
    </row>
    <row r="86" spans="1:22" x14ac:dyDescent="0.25">
      <c r="A86" s="13">
        <v>69</v>
      </c>
      <c r="B86" s="164"/>
      <c r="C86" s="318" t="s">
        <v>372</v>
      </c>
      <c r="D86" s="318" t="s">
        <v>443</v>
      </c>
      <c r="E86" s="139">
        <v>2001</v>
      </c>
      <c r="F86" s="304" t="s">
        <v>347</v>
      </c>
      <c r="G86" s="317" t="s">
        <v>352</v>
      </c>
      <c r="H86" s="307" t="s">
        <v>349</v>
      </c>
      <c r="I86" s="328" t="s">
        <v>467</v>
      </c>
      <c r="J86" s="308">
        <v>1</v>
      </c>
      <c r="K86" s="126" t="s">
        <v>113</v>
      </c>
      <c r="L86" s="190"/>
      <c r="M86" s="126" t="s">
        <v>68</v>
      </c>
      <c r="N86" s="124">
        <v>760</v>
      </c>
      <c r="O86" s="129"/>
      <c r="P86" s="124">
        <v>4</v>
      </c>
      <c r="Q86" s="320" t="s">
        <v>61</v>
      </c>
      <c r="R86" s="124">
        <v>708</v>
      </c>
      <c r="S86" s="129"/>
      <c r="T86" s="309">
        <f t="shared" si="2"/>
        <v>1468</v>
      </c>
      <c r="U86" s="311">
        <v>19</v>
      </c>
      <c r="V86" s="42">
        <v>69</v>
      </c>
    </row>
    <row r="87" spans="1:22" x14ac:dyDescent="0.25">
      <c r="A87" s="13">
        <v>70</v>
      </c>
      <c r="B87" s="164"/>
      <c r="C87" s="318" t="s">
        <v>362</v>
      </c>
      <c r="D87" s="318" t="s">
        <v>444</v>
      </c>
      <c r="E87" s="139">
        <v>2001</v>
      </c>
      <c r="F87" s="304" t="s">
        <v>347</v>
      </c>
      <c r="G87" s="317" t="s">
        <v>352</v>
      </c>
      <c r="H87" s="307" t="s">
        <v>349</v>
      </c>
      <c r="I87" s="328" t="s">
        <v>350</v>
      </c>
      <c r="J87" s="308">
        <v>1</v>
      </c>
      <c r="K87" s="126" t="s">
        <v>24</v>
      </c>
      <c r="L87" s="190"/>
      <c r="M87" s="126" t="s">
        <v>115</v>
      </c>
      <c r="N87" s="124">
        <v>776</v>
      </c>
      <c r="O87" s="129"/>
      <c r="P87" s="124">
        <v>5</v>
      </c>
      <c r="Q87" s="320" t="s">
        <v>120</v>
      </c>
      <c r="R87" s="124">
        <v>656</v>
      </c>
      <c r="S87" s="129"/>
      <c r="T87" s="309">
        <f t="shared" si="2"/>
        <v>1432</v>
      </c>
      <c r="U87" s="311">
        <v>20</v>
      </c>
      <c r="V87" s="42">
        <v>70</v>
      </c>
    </row>
    <row r="88" spans="1:22" x14ac:dyDescent="0.25">
      <c r="A88" s="13">
        <v>71</v>
      </c>
      <c r="B88" s="164"/>
      <c r="C88" s="318" t="s">
        <v>445</v>
      </c>
      <c r="D88" s="318" t="s">
        <v>413</v>
      </c>
      <c r="E88" s="139">
        <v>2000</v>
      </c>
      <c r="F88" s="304" t="s">
        <v>347</v>
      </c>
      <c r="G88" s="317" t="s">
        <v>348</v>
      </c>
      <c r="H88" s="307" t="s">
        <v>349</v>
      </c>
      <c r="I88" s="328" t="s">
        <v>468</v>
      </c>
      <c r="J88" s="308">
        <v>1</v>
      </c>
      <c r="K88" s="126" t="s">
        <v>187</v>
      </c>
      <c r="L88" s="190"/>
      <c r="M88" s="126" t="s">
        <v>71</v>
      </c>
      <c r="N88" s="124">
        <v>588</v>
      </c>
      <c r="O88" s="310"/>
      <c r="P88" s="124">
        <v>4</v>
      </c>
      <c r="Q88" s="320" t="s">
        <v>70</v>
      </c>
      <c r="R88" s="124">
        <v>788</v>
      </c>
      <c r="S88" s="129"/>
      <c r="T88" s="309">
        <f t="shared" si="2"/>
        <v>1376</v>
      </c>
      <c r="U88" s="311">
        <v>21</v>
      </c>
      <c r="V88" s="42">
        <v>71</v>
      </c>
    </row>
    <row r="89" spans="1:22" x14ac:dyDescent="0.25">
      <c r="A89" s="13">
        <v>72</v>
      </c>
      <c r="B89" s="164"/>
      <c r="C89" s="318" t="s">
        <v>446</v>
      </c>
      <c r="D89" s="318" t="s">
        <v>227</v>
      </c>
      <c r="E89" s="139">
        <v>2000</v>
      </c>
      <c r="F89" s="304" t="s">
        <v>347</v>
      </c>
      <c r="G89" s="317" t="s">
        <v>348</v>
      </c>
      <c r="H89" s="307" t="s">
        <v>349</v>
      </c>
      <c r="I89" s="328" t="s">
        <v>469</v>
      </c>
      <c r="J89" s="308">
        <v>1</v>
      </c>
      <c r="K89" s="126" t="s">
        <v>187</v>
      </c>
      <c r="L89" s="190"/>
      <c r="M89" s="126" t="s">
        <v>27</v>
      </c>
      <c r="N89" s="124">
        <v>584</v>
      </c>
      <c r="O89" s="129"/>
      <c r="P89" s="124">
        <v>4</v>
      </c>
      <c r="Q89" s="320" t="s">
        <v>187</v>
      </c>
      <c r="R89" s="124">
        <v>728</v>
      </c>
      <c r="S89" s="129"/>
      <c r="T89" s="309">
        <f t="shared" si="2"/>
        <v>1312</v>
      </c>
      <c r="U89" s="311">
        <v>22</v>
      </c>
      <c r="V89" s="42">
        <v>72</v>
      </c>
    </row>
    <row r="90" spans="1:22" x14ac:dyDescent="0.25">
      <c r="A90" s="13">
        <v>73</v>
      </c>
      <c r="B90" s="164"/>
      <c r="C90" s="318" t="s">
        <v>447</v>
      </c>
      <c r="D90" s="318" t="s">
        <v>448</v>
      </c>
      <c r="E90" s="139">
        <v>2001</v>
      </c>
      <c r="F90" s="304" t="s">
        <v>347</v>
      </c>
      <c r="G90" s="317" t="s">
        <v>352</v>
      </c>
      <c r="H90" s="307" t="s">
        <v>349</v>
      </c>
      <c r="I90" s="328" t="s">
        <v>470</v>
      </c>
      <c r="J90" s="308">
        <v>1</v>
      </c>
      <c r="K90" s="126" t="s">
        <v>114</v>
      </c>
      <c r="L90" s="190"/>
      <c r="M90" s="126" t="s">
        <v>15</v>
      </c>
      <c r="N90" s="124">
        <v>540</v>
      </c>
      <c r="O90" s="129"/>
      <c r="P90" s="124">
        <v>5</v>
      </c>
      <c r="Q90" s="320" t="s">
        <v>120</v>
      </c>
      <c r="R90" s="124">
        <v>656</v>
      </c>
      <c r="S90" s="129"/>
      <c r="T90" s="309">
        <f t="shared" si="2"/>
        <v>1196</v>
      </c>
      <c r="U90" s="311">
        <v>23</v>
      </c>
      <c r="V90" s="42">
        <v>73</v>
      </c>
    </row>
    <row r="91" spans="1:22" x14ac:dyDescent="0.25">
      <c r="A91" s="13">
        <v>74</v>
      </c>
      <c r="B91" s="164"/>
      <c r="C91" s="318" t="s">
        <v>248</v>
      </c>
      <c r="D91" s="318" t="s">
        <v>449</v>
      </c>
      <c r="E91" s="139">
        <v>2001</v>
      </c>
      <c r="F91" s="304" t="s">
        <v>347</v>
      </c>
      <c r="G91" s="317" t="s">
        <v>348</v>
      </c>
      <c r="H91" s="307" t="s">
        <v>349</v>
      </c>
      <c r="I91" s="328" t="s">
        <v>471</v>
      </c>
      <c r="J91" s="308">
        <v>1</v>
      </c>
      <c r="K91" s="126" t="s">
        <v>132</v>
      </c>
      <c r="L91" s="190"/>
      <c r="M91" s="126" t="s">
        <v>450</v>
      </c>
      <c r="N91" s="124">
        <v>656</v>
      </c>
      <c r="O91" s="129"/>
      <c r="P91" s="124">
        <v>5</v>
      </c>
      <c r="Q91" s="320" t="s">
        <v>185</v>
      </c>
      <c r="R91" s="124">
        <v>480</v>
      </c>
      <c r="S91" s="129"/>
      <c r="T91" s="309">
        <f t="shared" si="2"/>
        <v>1136</v>
      </c>
      <c r="U91" s="311">
        <v>24</v>
      </c>
      <c r="V91" s="42">
        <v>74</v>
      </c>
    </row>
    <row r="92" spans="1:22" x14ac:dyDescent="0.25">
      <c r="A92" s="13">
        <v>75</v>
      </c>
      <c r="B92" s="164"/>
      <c r="C92" s="318" t="s">
        <v>298</v>
      </c>
      <c r="D92" s="318" t="s">
        <v>451</v>
      </c>
      <c r="E92" s="139">
        <v>2001</v>
      </c>
      <c r="F92" s="304" t="s">
        <v>347</v>
      </c>
      <c r="G92" s="317" t="s">
        <v>348</v>
      </c>
      <c r="H92" s="307" t="s">
        <v>349</v>
      </c>
      <c r="I92" s="328" t="s">
        <v>473</v>
      </c>
      <c r="J92" s="124">
        <v>2</v>
      </c>
      <c r="K92" s="126" t="s">
        <v>134</v>
      </c>
      <c r="L92" s="190"/>
      <c r="M92" s="126" t="s">
        <v>108</v>
      </c>
      <c r="N92" s="124">
        <v>232</v>
      </c>
      <c r="O92" s="310"/>
      <c r="P92" s="124">
        <v>4</v>
      </c>
      <c r="Q92" s="320" t="s">
        <v>132</v>
      </c>
      <c r="R92" s="124">
        <v>752</v>
      </c>
      <c r="S92" s="129"/>
      <c r="T92" s="309">
        <f t="shared" si="2"/>
        <v>984</v>
      </c>
      <c r="U92" s="311">
        <v>25</v>
      </c>
      <c r="V92" s="42">
        <v>75</v>
      </c>
    </row>
    <row r="93" spans="1:22" x14ac:dyDescent="0.25">
      <c r="A93" s="13">
        <v>76</v>
      </c>
      <c r="B93" s="164"/>
      <c r="C93" s="318" t="s">
        <v>297</v>
      </c>
      <c r="D93" s="318" t="s">
        <v>395</v>
      </c>
      <c r="E93" s="139">
        <v>2001</v>
      </c>
      <c r="F93" s="304" t="s">
        <v>347</v>
      </c>
      <c r="G93" s="317" t="s">
        <v>352</v>
      </c>
      <c r="H93" s="307" t="s">
        <v>349</v>
      </c>
      <c r="I93" s="328" t="s">
        <v>472</v>
      </c>
      <c r="J93" s="124">
        <v>2</v>
      </c>
      <c r="K93" s="126" t="s">
        <v>57</v>
      </c>
      <c r="L93" s="190"/>
      <c r="M93" s="126" t="s">
        <v>109</v>
      </c>
      <c r="N93" s="124">
        <v>136</v>
      </c>
      <c r="O93" s="129"/>
      <c r="P93" s="124">
        <v>4</v>
      </c>
      <c r="Q93" s="320" t="s">
        <v>142</v>
      </c>
      <c r="R93" s="124">
        <v>748</v>
      </c>
      <c r="S93" s="129"/>
      <c r="T93" s="309">
        <f t="shared" si="2"/>
        <v>884</v>
      </c>
      <c r="U93" s="311">
        <v>26</v>
      </c>
      <c r="V93" s="42">
        <v>76</v>
      </c>
    </row>
    <row r="94" spans="1:22" x14ac:dyDescent="0.25">
      <c r="A94" s="13">
        <v>77</v>
      </c>
      <c r="B94" s="164"/>
      <c r="C94" s="33"/>
      <c r="D94" s="132"/>
      <c r="E94" s="133"/>
      <c r="F94" s="25"/>
      <c r="G94" s="19"/>
      <c r="H94" s="19"/>
      <c r="I94" s="200"/>
      <c r="J94" s="19"/>
      <c r="K94" s="24"/>
      <c r="L94" s="24"/>
      <c r="M94" s="24"/>
      <c r="N94" s="22"/>
      <c r="O94" s="25"/>
      <c r="P94" s="19"/>
      <c r="Q94" s="24"/>
      <c r="R94" s="22"/>
      <c r="S94" s="25"/>
      <c r="T94" s="30"/>
      <c r="U94" s="31"/>
      <c r="V94" s="42">
        <v>77</v>
      </c>
    </row>
    <row r="95" spans="1:22" x14ac:dyDescent="0.25">
      <c r="A95" s="13">
        <v>78</v>
      </c>
      <c r="B95" s="164"/>
      <c r="C95" s="33"/>
      <c r="D95" s="132"/>
      <c r="E95" s="133"/>
      <c r="F95" s="25"/>
      <c r="G95" s="19"/>
      <c r="H95" s="19"/>
      <c r="I95" s="200"/>
      <c r="J95" s="19"/>
      <c r="K95" s="24"/>
      <c r="L95" s="24"/>
      <c r="M95" s="24"/>
      <c r="N95" s="22"/>
      <c r="O95" s="25"/>
      <c r="P95" s="19"/>
      <c r="Q95" s="24"/>
      <c r="R95" s="22"/>
      <c r="S95" s="25"/>
      <c r="T95" s="30"/>
      <c r="U95" s="31"/>
      <c r="V95" s="42">
        <v>78</v>
      </c>
    </row>
    <row r="96" spans="1:22" x14ac:dyDescent="0.25">
      <c r="A96" s="13">
        <v>79</v>
      </c>
      <c r="B96" s="164"/>
      <c r="C96" s="33"/>
      <c r="D96" s="132"/>
      <c r="E96" s="133"/>
      <c r="F96" s="25"/>
      <c r="G96" s="19"/>
      <c r="H96" s="19"/>
      <c r="I96" s="200"/>
      <c r="J96" s="19"/>
      <c r="K96" s="24"/>
      <c r="L96" s="24"/>
      <c r="M96" s="24"/>
      <c r="N96" s="22"/>
      <c r="O96" s="25"/>
      <c r="P96" s="19"/>
      <c r="Q96" s="24"/>
      <c r="R96" s="22"/>
      <c r="S96" s="25"/>
      <c r="T96" s="30"/>
      <c r="U96" s="31"/>
      <c r="V96" s="42">
        <v>79</v>
      </c>
    </row>
    <row r="97" spans="1:22" x14ac:dyDescent="0.25">
      <c r="A97" s="13">
        <v>80</v>
      </c>
      <c r="B97" s="164"/>
      <c r="C97" s="33"/>
      <c r="D97" s="132"/>
      <c r="E97" s="133"/>
      <c r="F97" s="25"/>
      <c r="G97" s="19"/>
      <c r="H97" s="19"/>
      <c r="I97" s="200"/>
      <c r="J97" s="19"/>
      <c r="K97" s="24"/>
      <c r="L97" s="24"/>
      <c r="M97" s="24"/>
      <c r="N97" s="22"/>
      <c r="O97" s="25"/>
      <c r="P97" s="19"/>
      <c r="Q97" s="24"/>
      <c r="R97" s="22"/>
      <c r="S97" s="25"/>
      <c r="T97" s="30"/>
      <c r="U97" s="31"/>
      <c r="V97" s="42">
        <v>80</v>
      </c>
    </row>
    <row r="98" spans="1:22" x14ac:dyDescent="0.25">
      <c r="A98" s="13">
        <v>81</v>
      </c>
      <c r="B98" s="164"/>
      <c r="C98" s="33"/>
      <c r="D98" s="132"/>
      <c r="E98" s="133"/>
      <c r="F98" s="25"/>
      <c r="G98" s="19"/>
      <c r="H98" s="19"/>
      <c r="I98" s="200"/>
      <c r="J98" s="19"/>
      <c r="K98" s="24"/>
      <c r="L98" s="24"/>
      <c r="M98" s="24"/>
      <c r="N98" s="22"/>
      <c r="O98" s="25"/>
      <c r="P98" s="19"/>
      <c r="Q98" s="24"/>
      <c r="R98" s="22"/>
      <c r="S98" s="25"/>
      <c r="T98" s="30"/>
      <c r="U98" s="31"/>
      <c r="V98" s="42">
        <v>81</v>
      </c>
    </row>
    <row r="99" spans="1:22" x14ac:dyDescent="0.25">
      <c r="A99" s="13">
        <v>82</v>
      </c>
      <c r="B99" s="164"/>
      <c r="C99" s="33"/>
      <c r="D99" s="132"/>
      <c r="E99" s="133"/>
      <c r="F99" s="25"/>
      <c r="G99" s="19"/>
      <c r="H99" s="19"/>
      <c r="I99" s="200"/>
      <c r="J99" s="19"/>
      <c r="K99" s="24"/>
      <c r="L99" s="24"/>
      <c r="M99" s="24"/>
      <c r="N99" s="22"/>
      <c r="O99" s="25"/>
      <c r="P99" s="19"/>
      <c r="Q99" s="24"/>
      <c r="R99" s="22"/>
      <c r="S99" s="25"/>
      <c r="T99" s="30"/>
      <c r="U99" s="31"/>
      <c r="V99" s="42">
        <v>82</v>
      </c>
    </row>
    <row r="100" spans="1:22" x14ac:dyDescent="0.25">
      <c r="A100" s="13">
        <v>83</v>
      </c>
      <c r="B100" s="164"/>
      <c r="C100" s="33"/>
      <c r="D100" s="132"/>
      <c r="E100" s="133"/>
      <c r="F100" s="25"/>
      <c r="G100" s="19"/>
      <c r="H100" s="19"/>
      <c r="I100" s="200"/>
      <c r="J100" s="19"/>
      <c r="K100" s="24"/>
      <c r="L100" s="24"/>
      <c r="M100" s="24"/>
      <c r="N100" s="22"/>
      <c r="O100" s="25"/>
      <c r="P100" s="19"/>
      <c r="Q100" s="24"/>
      <c r="R100" s="22"/>
      <c r="S100" s="25"/>
      <c r="T100" s="30"/>
      <c r="U100" s="31"/>
      <c r="V100" s="42">
        <v>83</v>
      </c>
    </row>
    <row r="101" spans="1:22" x14ac:dyDescent="0.25">
      <c r="A101" s="13">
        <v>84</v>
      </c>
      <c r="B101" s="164"/>
      <c r="C101" s="33"/>
      <c r="D101" s="132"/>
      <c r="E101" s="133"/>
      <c r="F101" s="25"/>
      <c r="G101" s="19"/>
      <c r="H101" s="19"/>
      <c r="I101" s="200"/>
      <c r="J101" s="19"/>
      <c r="K101" s="24"/>
      <c r="L101" s="24"/>
      <c r="M101" s="24"/>
      <c r="N101" s="22"/>
      <c r="O101" s="25"/>
      <c r="P101" s="19"/>
      <c r="Q101" s="24"/>
      <c r="R101" s="22"/>
      <c r="S101" s="25"/>
      <c r="T101" s="30"/>
      <c r="U101" s="31"/>
      <c r="V101" s="42">
        <v>84</v>
      </c>
    </row>
    <row r="102" spans="1:22" x14ac:dyDescent="0.25">
      <c r="A102" s="13">
        <v>85</v>
      </c>
      <c r="B102" s="164"/>
      <c r="C102" s="33"/>
      <c r="D102" s="132"/>
      <c r="E102" s="133"/>
      <c r="F102" s="25"/>
      <c r="G102" s="19"/>
      <c r="H102" s="19"/>
      <c r="I102" s="200"/>
      <c r="J102" s="19"/>
      <c r="K102" s="24"/>
      <c r="L102" s="24"/>
      <c r="M102" s="24"/>
      <c r="N102" s="22"/>
      <c r="O102" s="25"/>
      <c r="P102" s="19"/>
      <c r="Q102" s="24"/>
      <c r="R102" s="22"/>
      <c r="S102" s="25"/>
      <c r="T102" s="30"/>
      <c r="U102" s="31"/>
      <c r="V102" s="42">
        <v>85</v>
      </c>
    </row>
    <row r="103" spans="1:22" x14ac:dyDescent="0.25">
      <c r="A103" s="13">
        <v>86</v>
      </c>
      <c r="B103" s="164"/>
      <c r="C103" s="35"/>
      <c r="D103" s="187"/>
      <c r="E103" s="133"/>
      <c r="F103" s="25"/>
      <c r="G103" s="26"/>
      <c r="H103" s="26"/>
      <c r="I103" s="197"/>
      <c r="J103" s="21"/>
      <c r="K103" s="29"/>
      <c r="L103" s="29"/>
      <c r="M103" s="29"/>
      <c r="N103" s="22"/>
      <c r="O103" s="25"/>
      <c r="P103" s="21"/>
      <c r="Q103" s="29"/>
      <c r="R103" s="22"/>
      <c r="S103" s="25"/>
      <c r="T103" s="30"/>
      <c r="U103" s="31"/>
      <c r="V103" s="42">
        <v>86</v>
      </c>
    </row>
    <row r="104" spans="1:22" x14ac:dyDescent="0.25">
      <c r="A104" s="13">
        <v>87</v>
      </c>
      <c r="B104" s="164"/>
      <c r="C104" s="33"/>
      <c r="D104" s="132"/>
      <c r="E104" s="133"/>
      <c r="F104" s="25"/>
      <c r="G104" s="19"/>
      <c r="H104" s="19"/>
      <c r="I104" s="200"/>
      <c r="J104" s="19"/>
      <c r="K104" s="24"/>
      <c r="L104" s="24"/>
      <c r="M104" s="24"/>
      <c r="N104" s="22"/>
      <c r="O104" s="25"/>
      <c r="P104" s="19"/>
      <c r="Q104" s="24"/>
      <c r="R104" s="22"/>
      <c r="S104" s="25"/>
      <c r="T104" s="30"/>
      <c r="U104" s="31"/>
      <c r="V104" s="42">
        <v>87</v>
      </c>
    </row>
    <row r="105" spans="1:22" x14ac:dyDescent="0.25">
      <c r="A105" s="13">
        <v>88</v>
      </c>
      <c r="B105" s="164"/>
      <c r="C105" s="33"/>
      <c r="D105" s="132"/>
      <c r="E105" s="133"/>
      <c r="F105" s="25"/>
      <c r="G105" s="19"/>
      <c r="H105" s="19"/>
      <c r="I105" s="200"/>
      <c r="J105" s="19"/>
      <c r="K105" s="24"/>
      <c r="L105" s="24"/>
      <c r="M105" s="24"/>
      <c r="N105" s="22"/>
      <c r="O105" s="25"/>
      <c r="P105" s="19"/>
      <c r="Q105" s="24"/>
      <c r="R105" s="22"/>
      <c r="S105" s="25"/>
      <c r="T105" s="30"/>
      <c r="U105" s="31"/>
      <c r="V105" s="42">
        <v>88</v>
      </c>
    </row>
    <row r="106" spans="1:22" x14ac:dyDescent="0.25">
      <c r="A106" s="13">
        <v>89</v>
      </c>
      <c r="B106" s="164"/>
      <c r="C106" s="33"/>
      <c r="D106" s="132"/>
      <c r="E106" s="133"/>
      <c r="F106" s="25"/>
      <c r="G106" s="19"/>
      <c r="H106" s="19"/>
      <c r="I106" s="200"/>
      <c r="J106" s="19"/>
      <c r="K106" s="24"/>
      <c r="L106" s="24"/>
      <c r="M106" s="24"/>
      <c r="N106" s="22"/>
      <c r="O106" s="25"/>
      <c r="P106" s="19"/>
      <c r="Q106" s="24"/>
      <c r="R106" s="22"/>
      <c r="S106" s="25"/>
      <c r="T106" s="30"/>
      <c r="U106" s="31"/>
      <c r="V106" s="42">
        <v>89</v>
      </c>
    </row>
    <row r="107" spans="1:22" x14ac:dyDescent="0.25">
      <c r="A107" s="13">
        <v>90</v>
      </c>
      <c r="B107" s="164"/>
      <c r="C107" s="33"/>
      <c r="D107" s="132"/>
      <c r="E107" s="133"/>
      <c r="F107" s="25"/>
      <c r="G107" s="19"/>
      <c r="H107" s="19"/>
      <c r="I107" s="200"/>
      <c r="J107" s="19"/>
      <c r="K107" s="24"/>
      <c r="L107" s="24"/>
      <c r="M107" s="24"/>
      <c r="N107" s="22"/>
      <c r="O107" s="25"/>
      <c r="P107" s="19"/>
      <c r="Q107" s="24"/>
      <c r="R107" s="22"/>
      <c r="S107" s="25"/>
      <c r="T107" s="30"/>
      <c r="U107" s="31"/>
      <c r="V107" s="42">
        <v>90</v>
      </c>
    </row>
    <row r="108" spans="1:22" x14ac:dyDescent="0.25">
      <c r="A108" s="13">
        <v>91</v>
      </c>
      <c r="B108" s="164"/>
      <c r="C108" s="33"/>
      <c r="D108" s="132"/>
      <c r="E108" s="133"/>
      <c r="F108" s="25"/>
      <c r="G108" s="19"/>
      <c r="H108" s="19"/>
      <c r="I108" s="200"/>
      <c r="J108" s="19"/>
      <c r="K108" s="24"/>
      <c r="L108" s="24"/>
      <c r="M108" s="24"/>
      <c r="N108" s="22"/>
      <c r="O108" s="25"/>
      <c r="P108" s="19"/>
      <c r="Q108" s="24"/>
      <c r="R108" s="22"/>
      <c r="S108" s="25"/>
      <c r="T108" s="30"/>
      <c r="U108" s="31"/>
      <c r="V108" s="42">
        <v>91</v>
      </c>
    </row>
    <row r="109" spans="1:22" x14ac:dyDescent="0.25">
      <c r="A109" s="13">
        <v>92</v>
      </c>
      <c r="B109" s="164"/>
      <c r="C109" s="33"/>
      <c r="D109" s="132"/>
      <c r="E109" s="133"/>
      <c r="F109" s="25"/>
      <c r="G109" s="19"/>
      <c r="H109" s="19"/>
      <c r="I109" s="200"/>
      <c r="J109" s="19"/>
      <c r="K109" s="24"/>
      <c r="L109" s="24"/>
      <c r="M109" s="24"/>
      <c r="N109" s="22"/>
      <c r="O109" s="25"/>
      <c r="P109" s="19"/>
      <c r="Q109" s="24"/>
      <c r="R109" s="22"/>
      <c r="S109" s="25"/>
      <c r="T109" s="30"/>
      <c r="U109" s="31"/>
      <c r="V109" s="42">
        <v>92</v>
      </c>
    </row>
    <row r="110" spans="1:22" x14ac:dyDescent="0.25">
      <c r="A110" s="13">
        <v>93</v>
      </c>
      <c r="B110" s="164"/>
      <c r="C110" s="33"/>
      <c r="D110" s="132"/>
      <c r="E110" s="133"/>
      <c r="F110" s="25"/>
      <c r="G110" s="19"/>
      <c r="H110" s="19"/>
      <c r="I110" s="200"/>
      <c r="J110" s="19"/>
      <c r="K110" s="24"/>
      <c r="L110" s="24"/>
      <c r="M110" s="24"/>
      <c r="N110" s="22"/>
      <c r="O110" s="25"/>
      <c r="P110" s="19"/>
      <c r="Q110" s="24"/>
      <c r="R110" s="22"/>
      <c r="S110" s="25"/>
      <c r="T110" s="30"/>
      <c r="U110" s="31"/>
      <c r="V110" s="42">
        <v>93</v>
      </c>
    </row>
    <row r="111" spans="1:22" x14ac:dyDescent="0.25">
      <c r="A111" s="13">
        <v>94</v>
      </c>
      <c r="B111" s="164"/>
      <c r="C111" s="33"/>
      <c r="D111" s="132"/>
      <c r="E111" s="133"/>
      <c r="F111" s="25"/>
      <c r="G111" s="19"/>
      <c r="H111" s="19"/>
      <c r="I111" s="200"/>
      <c r="J111" s="19"/>
      <c r="K111" s="24"/>
      <c r="L111" s="24"/>
      <c r="M111" s="24"/>
      <c r="N111" s="22"/>
      <c r="O111" s="25"/>
      <c r="P111" s="19"/>
      <c r="Q111" s="24"/>
      <c r="R111" s="22"/>
      <c r="S111" s="25"/>
      <c r="T111" s="30"/>
      <c r="U111" s="31"/>
      <c r="V111" s="42">
        <v>94</v>
      </c>
    </row>
    <row r="112" spans="1:22" x14ac:dyDescent="0.25">
      <c r="A112" s="13">
        <v>95</v>
      </c>
      <c r="B112" s="164"/>
      <c r="C112" s="33"/>
      <c r="D112" s="132"/>
      <c r="E112" s="133"/>
      <c r="F112" s="25"/>
      <c r="G112" s="19"/>
      <c r="H112" s="19"/>
      <c r="I112" s="200"/>
      <c r="J112" s="19"/>
      <c r="K112" s="24"/>
      <c r="L112" s="24"/>
      <c r="M112" s="24"/>
      <c r="N112" s="22"/>
      <c r="O112" s="25"/>
      <c r="P112" s="19"/>
      <c r="Q112" s="24"/>
      <c r="R112" s="22"/>
      <c r="S112" s="25"/>
      <c r="T112" s="30"/>
      <c r="U112" s="31"/>
      <c r="V112" s="42">
        <v>95</v>
      </c>
    </row>
    <row r="113" spans="1:22" x14ac:dyDescent="0.25">
      <c r="A113" s="13">
        <v>96</v>
      </c>
      <c r="B113" s="164"/>
      <c r="C113" s="33"/>
      <c r="D113" s="132"/>
      <c r="E113" s="133"/>
      <c r="F113" s="25"/>
      <c r="G113" s="19"/>
      <c r="H113" s="19"/>
      <c r="I113" s="200"/>
      <c r="J113" s="19"/>
      <c r="K113" s="24"/>
      <c r="L113" s="24"/>
      <c r="M113" s="24"/>
      <c r="N113" s="22"/>
      <c r="O113" s="25"/>
      <c r="P113" s="19"/>
      <c r="Q113" s="24"/>
      <c r="R113" s="22"/>
      <c r="S113" s="25"/>
      <c r="T113" s="30"/>
      <c r="U113" s="31"/>
      <c r="V113" s="42">
        <v>96</v>
      </c>
    </row>
    <row r="114" spans="1:22" x14ac:dyDescent="0.25">
      <c r="A114" s="13">
        <v>97</v>
      </c>
      <c r="B114" s="164"/>
      <c r="C114" s="33"/>
      <c r="D114" s="132"/>
      <c r="E114" s="133"/>
      <c r="F114" s="25"/>
      <c r="G114" s="19"/>
      <c r="H114" s="19"/>
      <c r="I114" s="200"/>
      <c r="J114" s="19"/>
      <c r="K114" s="24"/>
      <c r="L114" s="24"/>
      <c r="M114" s="24"/>
      <c r="N114" s="22"/>
      <c r="O114" s="25"/>
      <c r="P114" s="19"/>
      <c r="Q114" s="24"/>
      <c r="R114" s="22"/>
      <c r="S114" s="25"/>
      <c r="T114" s="30"/>
      <c r="U114" s="31"/>
      <c r="V114" s="42">
        <v>97</v>
      </c>
    </row>
    <row r="115" spans="1:22" x14ac:dyDescent="0.25">
      <c r="A115" s="13">
        <v>98</v>
      </c>
      <c r="B115" s="164"/>
      <c r="C115" s="33"/>
      <c r="D115" s="132"/>
      <c r="E115" s="133"/>
      <c r="F115" s="25"/>
      <c r="G115" s="19"/>
      <c r="H115" s="19"/>
      <c r="I115" s="200"/>
      <c r="J115" s="19"/>
      <c r="K115" s="24"/>
      <c r="L115" s="24"/>
      <c r="M115" s="24"/>
      <c r="N115" s="22"/>
      <c r="O115" s="25"/>
      <c r="P115" s="19"/>
      <c r="Q115" s="24"/>
      <c r="R115" s="22"/>
      <c r="S115" s="25"/>
      <c r="T115" s="30"/>
      <c r="U115" s="31"/>
      <c r="V115" s="42">
        <v>98</v>
      </c>
    </row>
    <row r="116" spans="1:22" x14ac:dyDescent="0.25">
      <c r="A116" s="13">
        <v>99</v>
      </c>
      <c r="B116" s="164"/>
      <c r="C116" s="33"/>
      <c r="D116" s="132"/>
      <c r="E116" s="133"/>
      <c r="F116" s="25"/>
      <c r="G116" s="19"/>
      <c r="H116" s="19"/>
      <c r="I116" s="200"/>
      <c r="J116" s="19"/>
      <c r="K116" s="24"/>
      <c r="L116" s="24"/>
      <c r="M116" s="24"/>
      <c r="N116" s="22"/>
      <c r="O116" s="25"/>
      <c r="P116" s="19"/>
      <c r="Q116" s="24"/>
      <c r="R116" s="22"/>
      <c r="S116" s="25"/>
      <c r="T116" s="30"/>
      <c r="U116" s="31"/>
      <c r="V116" s="42">
        <v>99</v>
      </c>
    </row>
    <row r="117" spans="1:22" x14ac:dyDescent="0.25">
      <c r="A117" s="13">
        <v>100</v>
      </c>
      <c r="B117" s="164"/>
      <c r="C117" s="33"/>
      <c r="D117" s="132"/>
      <c r="E117" s="133"/>
      <c r="F117" s="25"/>
      <c r="G117" s="19"/>
      <c r="H117" s="19"/>
      <c r="I117" s="200"/>
      <c r="J117" s="19"/>
      <c r="K117" s="24"/>
      <c r="L117" s="24"/>
      <c r="M117" s="24"/>
      <c r="N117" s="22"/>
      <c r="O117" s="25"/>
      <c r="P117" s="19"/>
      <c r="Q117" s="24"/>
      <c r="R117" s="22"/>
      <c r="S117" s="25"/>
      <c r="T117" s="30"/>
      <c r="U117" s="31"/>
      <c r="V117" s="42">
        <v>100</v>
      </c>
    </row>
    <row r="118" spans="1:22" x14ac:dyDescent="0.25">
      <c r="A118" s="13">
        <v>101</v>
      </c>
      <c r="B118" s="164"/>
      <c r="C118" s="33"/>
      <c r="D118" s="132"/>
      <c r="E118" s="133"/>
      <c r="F118" s="25"/>
      <c r="G118" s="19"/>
      <c r="H118" s="19"/>
      <c r="I118" s="200"/>
      <c r="J118" s="19"/>
      <c r="K118" s="24"/>
      <c r="L118" s="24"/>
      <c r="M118" s="24"/>
      <c r="N118" s="22"/>
      <c r="O118" s="25"/>
      <c r="P118" s="19"/>
      <c r="Q118" s="24"/>
      <c r="R118" s="22"/>
      <c r="S118" s="25"/>
      <c r="T118" s="30"/>
      <c r="U118" s="31"/>
      <c r="V118" s="42">
        <v>101</v>
      </c>
    </row>
    <row r="119" spans="1:22" x14ac:dyDescent="0.25">
      <c r="A119" s="13">
        <v>102</v>
      </c>
      <c r="B119" s="164"/>
      <c r="C119" s="33"/>
      <c r="D119" s="132"/>
      <c r="E119" s="133"/>
      <c r="F119" s="25"/>
      <c r="G119" s="19"/>
      <c r="H119" s="19"/>
      <c r="I119" s="200"/>
      <c r="J119" s="19"/>
      <c r="K119" s="24"/>
      <c r="L119" s="24"/>
      <c r="M119" s="24"/>
      <c r="N119" s="22"/>
      <c r="O119" s="25"/>
      <c r="P119" s="19"/>
      <c r="Q119" s="24"/>
      <c r="R119" s="22"/>
      <c r="S119" s="25"/>
      <c r="T119" s="30"/>
      <c r="U119" s="31"/>
      <c r="V119" s="42">
        <v>102</v>
      </c>
    </row>
    <row r="120" spans="1:22" x14ac:dyDescent="0.25">
      <c r="A120" s="13">
        <v>103</v>
      </c>
      <c r="B120" s="164"/>
      <c r="C120" s="33"/>
      <c r="D120" s="132"/>
      <c r="E120" s="133"/>
      <c r="F120" s="25"/>
      <c r="G120" s="19"/>
      <c r="H120" s="19"/>
      <c r="I120" s="200"/>
      <c r="J120" s="19"/>
      <c r="K120" s="24"/>
      <c r="L120" s="24"/>
      <c r="M120" s="24"/>
      <c r="N120" s="22"/>
      <c r="O120" s="25"/>
      <c r="P120" s="19"/>
      <c r="Q120" s="24"/>
      <c r="R120" s="22"/>
      <c r="S120" s="25"/>
      <c r="T120" s="30"/>
      <c r="U120" s="31"/>
      <c r="V120" s="42">
        <v>103</v>
      </c>
    </row>
    <row r="121" spans="1:22" x14ac:dyDescent="0.25">
      <c r="A121" s="13">
        <v>104</v>
      </c>
      <c r="B121" s="164"/>
      <c r="C121" s="34"/>
      <c r="D121" s="293"/>
      <c r="E121" s="133"/>
      <c r="F121" s="25"/>
      <c r="G121" s="25"/>
      <c r="H121" s="25"/>
      <c r="I121" s="198"/>
      <c r="J121" s="25"/>
      <c r="K121" s="24"/>
      <c r="L121" s="24"/>
      <c r="M121" s="24"/>
      <c r="N121" s="23"/>
      <c r="O121" s="28"/>
      <c r="P121" s="25"/>
      <c r="Q121" s="24"/>
      <c r="R121" s="22"/>
      <c r="S121" s="25"/>
      <c r="T121" s="30"/>
      <c r="U121" s="31"/>
      <c r="V121" s="42">
        <v>104</v>
      </c>
    </row>
    <row r="122" spans="1:22" x14ac:dyDescent="0.25">
      <c r="A122" s="13">
        <v>105</v>
      </c>
      <c r="B122" s="164"/>
      <c r="C122" s="34"/>
      <c r="D122" s="293"/>
      <c r="E122" s="133"/>
      <c r="F122" s="25"/>
      <c r="G122" s="25"/>
      <c r="H122" s="25"/>
      <c r="I122" s="198"/>
      <c r="J122" s="25"/>
      <c r="K122" s="24"/>
      <c r="L122" s="24"/>
      <c r="M122" s="24"/>
      <c r="N122" s="23"/>
      <c r="O122" s="28"/>
      <c r="P122" s="25"/>
      <c r="Q122" s="24"/>
      <c r="R122" s="22"/>
      <c r="S122" s="25"/>
      <c r="T122" s="30"/>
      <c r="U122" s="31"/>
      <c r="V122" s="42">
        <v>105</v>
      </c>
    </row>
    <row r="123" spans="1:22" x14ac:dyDescent="0.25">
      <c r="A123" s="13">
        <v>106</v>
      </c>
      <c r="B123" s="164"/>
      <c r="C123" s="33"/>
      <c r="D123" s="132"/>
      <c r="E123" s="133"/>
      <c r="F123" s="25"/>
      <c r="G123" s="19"/>
      <c r="H123" s="19"/>
      <c r="I123" s="200"/>
      <c r="J123" s="19"/>
      <c r="K123" s="24"/>
      <c r="L123" s="24"/>
      <c r="M123" s="24"/>
      <c r="N123" s="22"/>
      <c r="O123" s="25"/>
      <c r="P123" s="19"/>
      <c r="Q123" s="24"/>
      <c r="R123" s="22"/>
      <c r="S123" s="25"/>
      <c r="T123" s="30"/>
      <c r="U123" s="31"/>
      <c r="V123" s="42">
        <v>106</v>
      </c>
    </row>
    <row r="124" spans="1:22" x14ac:dyDescent="0.25">
      <c r="A124" s="13">
        <v>107</v>
      </c>
      <c r="B124" s="164"/>
      <c r="C124" s="33"/>
      <c r="D124" s="132"/>
      <c r="E124" s="133"/>
      <c r="F124" s="25"/>
      <c r="G124" s="19"/>
      <c r="H124" s="19"/>
      <c r="I124" s="200"/>
      <c r="J124" s="19"/>
      <c r="K124" s="24"/>
      <c r="L124" s="24"/>
      <c r="M124" s="24"/>
      <c r="N124" s="22"/>
      <c r="O124" s="25"/>
      <c r="P124" s="19"/>
      <c r="Q124" s="24"/>
      <c r="R124" s="22"/>
      <c r="S124" s="25"/>
      <c r="T124" s="30"/>
      <c r="U124" s="31"/>
      <c r="V124" s="42">
        <v>107</v>
      </c>
    </row>
    <row r="125" spans="1:22" x14ac:dyDescent="0.25">
      <c r="A125" s="13">
        <v>108</v>
      </c>
      <c r="B125" s="164"/>
      <c r="C125" s="33"/>
      <c r="D125" s="132"/>
      <c r="E125" s="133"/>
      <c r="F125" s="25"/>
      <c r="G125" s="19"/>
      <c r="H125" s="19"/>
      <c r="I125" s="200"/>
      <c r="J125" s="19"/>
      <c r="K125" s="24"/>
      <c r="L125" s="24"/>
      <c r="M125" s="24"/>
      <c r="N125" s="22"/>
      <c r="O125" s="25"/>
      <c r="P125" s="19"/>
      <c r="Q125" s="24"/>
      <c r="R125" s="22"/>
      <c r="S125" s="25"/>
      <c r="T125" s="30"/>
      <c r="U125" s="31"/>
      <c r="V125" s="42">
        <v>108</v>
      </c>
    </row>
    <row r="126" spans="1:22" x14ac:dyDescent="0.25">
      <c r="A126" s="13">
        <v>109</v>
      </c>
      <c r="B126" s="164"/>
      <c r="C126" s="33"/>
      <c r="D126" s="132"/>
      <c r="E126" s="133"/>
      <c r="F126" s="25"/>
      <c r="G126" s="19"/>
      <c r="H126" s="19"/>
      <c r="I126" s="200"/>
      <c r="J126" s="19"/>
      <c r="K126" s="24"/>
      <c r="L126" s="24"/>
      <c r="M126" s="24"/>
      <c r="N126" s="22"/>
      <c r="O126" s="25"/>
      <c r="P126" s="19"/>
      <c r="Q126" s="24"/>
      <c r="R126" s="22"/>
      <c r="S126" s="25"/>
      <c r="T126" s="30"/>
      <c r="U126" s="31"/>
      <c r="V126" s="42">
        <v>109</v>
      </c>
    </row>
    <row r="127" spans="1:22" x14ac:dyDescent="0.25">
      <c r="A127" s="13">
        <v>110</v>
      </c>
      <c r="B127" s="164"/>
      <c r="C127" s="33"/>
      <c r="D127" s="132"/>
      <c r="E127" s="133"/>
      <c r="F127" s="25"/>
      <c r="G127" s="19"/>
      <c r="H127" s="19"/>
      <c r="I127" s="200"/>
      <c r="J127" s="19"/>
      <c r="K127" s="24"/>
      <c r="L127" s="24"/>
      <c r="M127" s="24"/>
      <c r="N127" s="22"/>
      <c r="O127" s="25"/>
      <c r="P127" s="19"/>
      <c r="Q127" s="24"/>
      <c r="R127" s="22"/>
      <c r="S127" s="25"/>
      <c r="T127" s="30"/>
      <c r="U127" s="31"/>
      <c r="V127" s="42">
        <v>110</v>
      </c>
    </row>
    <row r="128" spans="1:22" x14ac:dyDescent="0.25">
      <c r="A128" s="13">
        <v>111</v>
      </c>
      <c r="B128" s="164"/>
      <c r="C128" s="33"/>
      <c r="D128" s="132"/>
      <c r="E128" s="133"/>
      <c r="F128" s="25"/>
      <c r="G128" s="19"/>
      <c r="H128" s="19"/>
      <c r="I128" s="200"/>
      <c r="J128" s="19"/>
      <c r="K128" s="24"/>
      <c r="L128" s="24"/>
      <c r="M128" s="24"/>
      <c r="N128" s="22"/>
      <c r="O128" s="25"/>
      <c r="P128" s="19"/>
      <c r="Q128" s="24"/>
      <c r="R128" s="22"/>
      <c r="S128" s="25"/>
      <c r="T128" s="30"/>
      <c r="U128" s="31"/>
      <c r="V128" s="42">
        <v>111</v>
      </c>
    </row>
    <row r="129" spans="1:22" x14ac:dyDescent="0.25">
      <c r="A129" s="13">
        <v>112</v>
      </c>
      <c r="B129" s="164"/>
      <c r="C129" s="33"/>
      <c r="D129" s="132"/>
      <c r="E129" s="133"/>
      <c r="F129" s="25"/>
      <c r="G129" s="19"/>
      <c r="H129" s="19"/>
      <c r="I129" s="200"/>
      <c r="J129" s="19"/>
      <c r="K129" s="24"/>
      <c r="L129" s="24"/>
      <c r="M129" s="24"/>
      <c r="N129" s="22"/>
      <c r="O129" s="25"/>
      <c r="P129" s="19"/>
      <c r="Q129" s="24"/>
      <c r="R129" s="22"/>
      <c r="S129" s="25"/>
      <c r="T129" s="30"/>
      <c r="U129" s="31"/>
      <c r="V129" s="42">
        <v>112</v>
      </c>
    </row>
    <row r="130" spans="1:22" x14ac:dyDescent="0.25">
      <c r="A130" s="13">
        <v>113</v>
      </c>
      <c r="B130" s="164"/>
      <c r="C130" s="33"/>
      <c r="D130" s="132"/>
      <c r="E130" s="133"/>
      <c r="F130" s="25"/>
      <c r="G130" s="19"/>
      <c r="H130" s="19"/>
      <c r="I130" s="200"/>
      <c r="J130" s="19"/>
      <c r="K130" s="24"/>
      <c r="L130" s="24"/>
      <c r="M130" s="24"/>
      <c r="N130" s="22"/>
      <c r="O130" s="25"/>
      <c r="P130" s="19"/>
      <c r="Q130" s="24"/>
      <c r="R130" s="22"/>
      <c r="S130" s="25"/>
      <c r="T130" s="30"/>
      <c r="U130" s="31"/>
      <c r="V130" s="42">
        <v>113</v>
      </c>
    </row>
    <row r="131" spans="1:22" x14ac:dyDescent="0.25">
      <c r="A131" s="13">
        <v>114</v>
      </c>
      <c r="B131" s="164"/>
      <c r="C131" s="33"/>
      <c r="D131" s="132"/>
      <c r="E131" s="133"/>
      <c r="F131" s="25"/>
      <c r="G131" s="19"/>
      <c r="H131" s="19"/>
      <c r="I131" s="200"/>
      <c r="J131" s="19"/>
      <c r="K131" s="24"/>
      <c r="L131" s="24"/>
      <c r="M131" s="24"/>
      <c r="N131" s="22"/>
      <c r="O131" s="25"/>
      <c r="P131" s="19"/>
      <c r="Q131" s="24"/>
      <c r="R131" s="22"/>
      <c r="S131" s="25"/>
      <c r="T131" s="30"/>
      <c r="U131" s="31"/>
      <c r="V131" s="42">
        <v>114</v>
      </c>
    </row>
    <row r="132" spans="1:22" x14ac:dyDescent="0.25">
      <c r="A132" s="13">
        <v>115</v>
      </c>
      <c r="B132" s="164"/>
      <c r="C132" s="33"/>
      <c r="D132" s="132"/>
      <c r="E132" s="133"/>
      <c r="F132" s="25"/>
      <c r="G132" s="19"/>
      <c r="H132" s="19"/>
      <c r="I132" s="200"/>
      <c r="J132" s="19"/>
      <c r="K132" s="24"/>
      <c r="L132" s="24"/>
      <c r="M132" s="24"/>
      <c r="N132" s="22"/>
      <c r="O132" s="25"/>
      <c r="P132" s="19"/>
      <c r="Q132" s="24"/>
      <c r="R132" s="22"/>
      <c r="S132" s="25"/>
      <c r="T132" s="30"/>
      <c r="U132" s="31"/>
      <c r="V132" s="42">
        <v>115</v>
      </c>
    </row>
    <row r="133" spans="1:22" x14ac:dyDescent="0.25">
      <c r="A133" s="13">
        <v>116</v>
      </c>
      <c r="B133" s="164"/>
      <c r="C133" s="33"/>
      <c r="D133" s="132"/>
      <c r="E133" s="133"/>
      <c r="F133" s="25"/>
      <c r="G133" s="19"/>
      <c r="H133" s="19"/>
      <c r="I133" s="200"/>
      <c r="J133" s="19"/>
      <c r="K133" s="24"/>
      <c r="L133" s="24"/>
      <c r="M133" s="24"/>
      <c r="N133" s="22"/>
      <c r="O133" s="25"/>
      <c r="P133" s="19"/>
      <c r="Q133" s="24"/>
      <c r="R133" s="22"/>
      <c r="S133" s="25"/>
      <c r="T133" s="30"/>
      <c r="U133" s="31"/>
      <c r="V133" s="42">
        <v>116</v>
      </c>
    </row>
    <row r="134" spans="1:22" x14ac:dyDescent="0.25">
      <c r="A134" s="13">
        <v>117</v>
      </c>
      <c r="B134" s="164"/>
      <c r="C134" s="33"/>
      <c r="D134" s="132"/>
      <c r="E134" s="133"/>
      <c r="F134" s="25"/>
      <c r="G134" s="19"/>
      <c r="H134" s="19"/>
      <c r="I134" s="200"/>
      <c r="J134" s="19"/>
      <c r="K134" s="24"/>
      <c r="L134" s="24"/>
      <c r="M134" s="24"/>
      <c r="N134" s="22"/>
      <c r="O134" s="25"/>
      <c r="P134" s="19"/>
      <c r="Q134" s="24"/>
      <c r="R134" s="22"/>
      <c r="S134" s="25"/>
      <c r="T134" s="30"/>
      <c r="U134" s="31"/>
      <c r="V134" s="42">
        <v>117</v>
      </c>
    </row>
    <row r="135" spans="1:22" x14ac:dyDescent="0.25">
      <c r="A135" s="13">
        <v>118</v>
      </c>
      <c r="B135" s="164"/>
      <c r="C135" s="33"/>
      <c r="D135" s="132"/>
      <c r="E135" s="133"/>
      <c r="F135" s="25"/>
      <c r="G135" s="19"/>
      <c r="H135" s="19"/>
      <c r="I135" s="200"/>
      <c r="J135" s="19"/>
      <c r="K135" s="24"/>
      <c r="L135" s="24"/>
      <c r="M135" s="24"/>
      <c r="N135" s="22"/>
      <c r="O135" s="25"/>
      <c r="P135" s="19"/>
      <c r="Q135" s="24"/>
      <c r="R135" s="22"/>
      <c r="S135" s="25"/>
      <c r="T135" s="30"/>
      <c r="U135" s="31"/>
      <c r="V135" s="42">
        <v>118</v>
      </c>
    </row>
    <row r="136" spans="1:22" x14ac:dyDescent="0.25">
      <c r="A136" s="13">
        <v>119</v>
      </c>
      <c r="B136" s="164"/>
      <c r="C136" s="33"/>
      <c r="D136" s="132"/>
      <c r="E136" s="133"/>
      <c r="F136" s="25"/>
      <c r="G136" s="19"/>
      <c r="H136" s="19"/>
      <c r="I136" s="200"/>
      <c r="J136" s="19"/>
      <c r="K136" s="24"/>
      <c r="L136" s="24"/>
      <c r="M136" s="24"/>
      <c r="N136" s="22"/>
      <c r="O136" s="25"/>
      <c r="P136" s="19"/>
      <c r="Q136" s="24"/>
      <c r="R136" s="22"/>
      <c r="S136" s="25"/>
      <c r="T136" s="30"/>
      <c r="U136" s="31"/>
      <c r="V136" s="42">
        <v>119</v>
      </c>
    </row>
    <row r="137" spans="1:22" x14ac:dyDescent="0.25">
      <c r="A137" s="13">
        <v>120</v>
      </c>
      <c r="B137" s="164"/>
      <c r="C137" s="33"/>
      <c r="D137" s="132"/>
      <c r="E137" s="133"/>
      <c r="F137" s="25"/>
      <c r="G137" s="19"/>
      <c r="H137" s="19"/>
      <c r="I137" s="200"/>
      <c r="J137" s="19"/>
      <c r="K137" s="24"/>
      <c r="L137" s="24"/>
      <c r="M137" s="24"/>
      <c r="N137" s="22"/>
      <c r="O137" s="25"/>
      <c r="P137" s="19"/>
      <c r="Q137" s="24"/>
      <c r="R137" s="22"/>
      <c r="S137" s="25"/>
      <c r="T137" s="30"/>
      <c r="U137" s="31"/>
      <c r="V137" s="42">
        <v>120</v>
      </c>
    </row>
    <row r="138" spans="1:22" x14ac:dyDescent="0.25">
      <c r="A138" s="13">
        <v>121</v>
      </c>
      <c r="B138" s="164"/>
      <c r="C138" s="33"/>
      <c r="D138" s="132"/>
      <c r="E138" s="133"/>
      <c r="F138" s="25"/>
      <c r="G138" s="19"/>
      <c r="H138" s="19"/>
      <c r="I138" s="200"/>
      <c r="J138" s="19"/>
      <c r="K138" s="24"/>
      <c r="L138" s="24"/>
      <c r="M138" s="24"/>
      <c r="N138" s="22"/>
      <c r="O138" s="25"/>
      <c r="P138" s="19"/>
      <c r="Q138" s="24"/>
      <c r="R138" s="22"/>
      <c r="S138" s="25"/>
      <c r="T138" s="30"/>
      <c r="U138" s="31"/>
      <c r="V138" s="42">
        <v>121</v>
      </c>
    </row>
    <row r="139" spans="1:22" x14ac:dyDescent="0.25">
      <c r="A139" s="13">
        <v>122</v>
      </c>
      <c r="B139" s="164"/>
      <c r="C139" s="33"/>
      <c r="D139" s="132"/>
      <c r="E139" s="133"/>
      <c r="F139" s="25"/>
      <c r="G139" s="19"/>
      <c r="H139" s="19"/>
      <c r="I139" s="200"/>
      <c r="J139" s="19"/>
      <c r="K139" s="24"/>
      <c r="L139" s="24"/>
      <c r="M139" s="24"/>
      <c r="N139" s="22"/>
      <c r="O139" s="25"/>
      <c r="P139" s="19"/>
      <c r="Q139" s="24"/>
      <c r="R139" s="22"/>
      <c r="S139" s="25"/>
      <c r="T139" s="30"/>
      <c r="U139" s="31"/>
      <c r="V139" s="42">
        <v>122</v>
      </c>
    </row>
    <row r="140" spans="1:22" x14ac:dyDescent="0.25">
      <c r="A140" s="13">
        <v>123</v>
      </c>
      <c r="B140" s="164"/>
      <c r="C140" s="33"/>
      <c r="D140" s="132"/>
      <c r="E140" s="133"/>
      <c r="F140" s="25"/>
      <c r="G140" s="19"/>
      <c r="H140" s="19"/>
      <c r="I140" s="200"/>
      <c r="J140" s="19"/>
      <c r="K140" s="24"/>
      <c r="L140" s="24"/>
      <c r="M140" s="24"/>
      <c r="N140" s="22"/>
      <c r="O140" s="25"/>
      <c r="P140" s="19"/>
      <c r="Q140" s="24"/>
      <c r="R140" s="22"/>
      <c r="S140" s="25"/>
      <c r="T140" s="30"/>
      <c r="U140" s="31"/>
      <c r="V140" s="42">
        <v>123</v>
      </c>
    </row>
    <row r="141" spans="1:22" x14ac:dyDescent="0.25">
      <c r="A141" s="13">
        <v>124</v>
      </c>
      <c r="B141" s="164"/>
      <c r="C141" s="33"/>
      <c r="D141" s="132"/>
      <c r="E141" s="133"/>
      <c r="F141" s="25"/>
      <c r="G141" s="19"/>
      <c r="H141" s="19"/>
      <c r="I141" s="200"/>
      <c r="J141" s="19"/>
      <c r="K141" s="24"/>
      <c r="L141" s="24"/>
      <c r="M141" s="24"/>
      <c r="N141" s="22"/>
      <c r="O141" s="25"/>
      <c r="P141" s="19"/>
      <c r="Q141" s="24"/>
      <c r="R141" s="22"/>
      <c r="S141" s="25"/>
      <c r="T141" s="30"/>
      <c r="U141" s="31"/>
      <c r="V141" s="42">
        <v>124</v>
      </c>
    </row>
    <row r="142" spans="1:22" x14ac:dyDescent="0.25">
      <c r="A142" s="13">
        <v>125</v>
      </c>
      <c r="B142" s="164"/>
      <c r="C142" s="33"/>
      <c r="D142" s="132"/>
      <c r="E142" s="133"/>
      <c r="F142" s="25"/>
      <c r="G142" s="19"/>
      <c r="H142" s="19"/>
      <c r="I142" s="200"/>
      <c r="J142" s="19"/>
      <c r="K142" s="24"/>
      <c r="L142" s="24"/>
      <c r="M142" s="24"/>
      <c r="N142" s="22"/>
      <c r="O142" s="25"/>
      <c r="P142" s="19"/>
      <c r="Q142" s="24"/>
      <c r="R142" s="22"/>
      <c r="S142" s="25"/>
      <c r="T142" s="30"/>
      <c r="U142" s="31"/>
      <c r="V142" s="42">
        <v>125</v>
      </c>
    </row>
    <row r="143" spans="1:22" x14ac:dyDescent="0.25">
      <c r="A143" s="13">
        <v>126</v>
      </c>
      <c r="B143" s="164"/>
      <c r="C143" s="33"/>
      <c r="D143" s="132"/>
      <c r="E143" s="133"/>
      <c r="F143" s="25"/>
      <c r="G143" s="19"/>
      <c r="H143" s="19"/>
      <c r="I143" s="200"/>
      <c r="J143" s="19"/>
      <c r="K143" s="24"/>
      <c r="L143" s="24"/>
      <c r="M143" s="24"/>
      <c r="N143" s="22"/>
      <c r="O143" s="25"/>
      <c r="P143" s="19"/>
      <c r="Q143" s="24"/>
      <c r="R143" s="22"/>
      <c r="S143" s="25"/>
      <c r="T143" s="30"/>
      <c r="U143" s="31"/>
      <c r="V143" s="42">
        <v>126</v>
      </c>
    </row>
    <row r="144" spans="1:22" x14ac:dyDescent="0.25">
      <c r="A144" s="13">
        <v>127</v>
      </c>
      <c r="B144" s="164"/>
      <c r="C144" s="34"/>
      <c r="D144" s="133"/>
      <c r="E144" s="133"/>
      <c r="F144" s="25"/>
      <c r="G144" s="25"/>
      <c r="H144" s="25"/>
      <c r="I144" s="198"/>
      <c r="J144" s="21"/>
      <c r="K144" s="29"/>
      <c r="L144" s="29"/>
      <c r="M144" s="29"/>
      <c r="N144" s="22"/>
      <c r="O144" s="25"/>
      <c r="P144" s="21"/>
      <c r="Q144" s="29"/>
      <c r="R144" s="22"/>
      <c r="S144" s="25"/>
      <c r="T144" s="30"/>
      <c r="U144" s="31"/>
      <c r="V144" s="42">
        <v>127</v>
      </c>
    </row>
    <row r="145" spans="1:22" x14ac:dyDescent="0.25">
      <c r="A145" s="13">
        <v>128</v>
      </c>
      <c r="B145" s="164"/>
      <c r="C145" s="33"/>
      <c r="D145" s="132"/>
      <c r="E145" s="133"/>
      <c r="F145" s="25"/>
      <c r="G145" s="19"/>
      <c r="H145" s="19"/>
      <c r="I145" s="200"/>
      <c r="J145" s="19"/>
      <c r="K145" s="24"/>
      <c r="L145" s="24"/>
      <c r="M145" s="24"/>
      <c r="N145" s="22"/>
      <c r="O145" s="25"/>
      <c r="P145" s="19"/>
      <c r="Q145" s="24"/>
      <c r="R145" s="22"/>
      <c r="S145" s="25"/>
      <c r="T145" s="30"/>
      <c r="U145" s="31"/>
      <c r="V145" s="42">
        <v>128</v>
      </c>
    </row>
    <row r="146" spans="1:22" x14ac:dyDescent="0.25">
      <c r="A146" s="13">
        <v>129</v>
      </c>
      <c r="B146" s="164"/>
      <c r="C146" s="36"/>
      <c r="D146" s="138"/>
      <c r="E146" s="186"/>
      <c r="F146" s="27"/>
      <c r="G146" s="2"/>
      <c r="H146" s="2"/>
      <c r="I146" s="201"/>
      <c r="J146" s="21"/>
      <c r="K146" s="29"/>
      <c r="L146" s="29"/>
      <c r="M146" s="29"/>
      <c r="N146" s="22"/>
      <c r="O146" s="25"/>
      <c r="P146" s="21"/>
      <c r="Q146" s="29"/>
      <c r="R146" s="22"/>
      <c r="S146" s="25"/>
      <c r="T146" s="30"/>
      <c r="U146" s="31"/>
      <c r="V146" s="42">
        <v>129</v>
      </c>
    </row>
    <row r="147" spans="1:22" x14ac:dyDescent="0.25">
      <c r="A147" s="13">
        <v>130</v>
      </c>
      <c r="B147" s="164"/>
      <c r="C147" s="33"/>
      <c r="D147" s="132"/>
      <c r="E147" s="133"/>
      <c r="F147" s="25"/>
      <c r="G147" s="19"/>
      <c r="H147" s="19"/>
      <c r="I147" s="200"/>
      <c r="J147" s="19"/>
      <c r="K147" s="24"/>
      <c r="L147" s="24"/>
      <c r="M147" s="24"/>
      <c r="N147" s="22"/>
      <c r="O147" s="25"/>
      <c r="P147" s="19"/>
      <c r="Q147" s="24"/>
      <c r="R147" s="22"/>
      <c r="S147" s="25"/>
      <c r="T147" s="30"/>
      <c r="U147" s="31"/>
      <c r="V147" s="42">
        <v>130</v>
      </c>
    </row>
    <row r="148" spans="1:22" x14ac:dyDescent="0.25">
      <c r="A148" s="13">
        <v>131</v>
      </c>
      <c r="B148" s="164"/>
      <c r="C148" s="33"/>
      <c r="D148" s="132"/>
      <c r="E148" s="133"/>
      <c r="F148" s="25"/>
      <c r="G148" s="19"/>
      <c r="H148" s="19"/>
      <c r="I148" s="200"/>
      <c r="J148" s="19"/>
      <c r="K148" s="24"/>
      <c r="L148" s="24"/>
      <c r="M148" s="24"/>
      <c r="N148" s="22"/>
      <c r="O148" s="25"/>
      <c r="P148" s="19"/>
      <c r="Q148" s="24"/>
      <c r="R148" s="22"/>
      <c r="S148" s="25"/>
      <c r="T148" s="30"/>
      <c r="U148" s="31"/>
      <c r="V148" s="42">
        <v>131</v>
      </c>
    </row>
    <row r="149" spans="1:22" x14ac:dyDescent="0.25">
      <c r="A149" s="13">
        <v>132</v>
      </c>
      <c r="B149" s="164"/>
      <c r="C149" s="33"/>
      <c r="D149" s="132"/>
      <c r="E149" s="133"/>
      <c r="F149" s="25"/>
      <c r="G149" s="19"/>
      <c r="H149" s="19"/>
      <c r="I149" s="200"/>
      <c r="J149" s="19"/>
      <c r="K149" s="24"/>
      <c r="L149" s="24"/>
      <c r="M149" s="24"/>
      <c r="N149" s="22"/>
      <c r="O149" s="25"/>
      <c r="P149" s="19"/>
      <c r="Q149" s="24"/>
      <c r="R149" s="22"/>
      <c r="S149" s="25"/>
      <c r="T149" s="30"/>
      <c r="U149" s="31"/>
      <c r="V149" s="42">
        <v>132</v>
      </c>
    </row>
    <row r="150" spans="1:22" x14ac:dyDescent="0.25">
      <c r="A150" s="13">
        <v>133</v>
      </c>
      <c r="B150" s="164"/>
      <c r="C150" s="33"/>
      <c r="D150" s="132"/>
      <c r="E150" s="133"/>
      <c r="F150" s="25"/>
      <c r="G150" s="19"/>
      <c r="H150" s="19"/>
      <c r="I150" s="200"/>
      <c r="J150" s="19"/>
      <c r="K150" s="24"/>
      <c r="L150" s="24"/>
      <c r="M150" s="24"/>
      <c r="N150" s="22"/>
      <c r="O150" s="25"/>
      <c r="P150" s="19"/>
      <c r="Q150" s="24"/>
      <c r="R150" s="22"/>
      <c r="S150" s="25"/>
      <c r="T150" s="30"/>
      <c r="U150" s="31"/>
      <c r="V150" s="42">
        <v>133</v>
      </c>
    </row>
    <row r="151" spans="1:22" x14ac:dyDescent="0.25">
      <c r="A151" s="13">
        <v>134</v>
      </c>
      <c r="B151" s="164"/>
      <c r="C151" s="33"/>
      <c r="D151" s="132"/>
      <c r="E151" s="133"/>
      <c r="F151" s="25"/>
      <c r="G151" s="19"/>
      <c r="H151" s="19"/>
      <c r="I151" s="200"/>
      <c r="J151" s="19"/>
      <c r="K151" s="24"/>
      <c r="L151" s="24"/>
      <c r="M151" s="24"/>
      <c r="N151" s="22"/>
      <c r="O151" s="25"/>
      <c r="P151" s="19"/>
      <c r="Q151" s="24"/>
      <c r="R151" s="22"/>
      <c r="S151" s="25"/>
      <c r="T151" s="30"/>
      <c r="U151" s="31"/>
      <c r="V151" s="42">
        <v>134</v>
      </c>
    </row>
    <row r="152" spans="1:22" x14ac:dyDescent="0.25">
      <c r="A152" s="13">
        <v>135</v>
      </c>
      <c r="B152" s="164"/>
      <c r="C152" s="33"/>
      <c r="D152" s="132"/>
      <c r="E152" s="133"/>
      <c r="F152" s="25"/>
      <c r="G152" s="19"/>
      <c r="H152" s="19"/>
      <c r="I152" s="200"/>
      <c r="J152" s="19"/>
      <c r="K152" s="24"/>
      <c r="L152" s="24"/>
      <c r="M152" s="24"/>
      <c r="N152" s="22"/>
      <c r="O152" s="25"/>
      <c r="P152" s="19"/>
      <c r="Q152" s="24"/>
      <c r="R152" s="22"/>
      <c r="S152" s="25"/>
      <c r="T152" s="30"/>
      <c r="U152" s="31"/>
      <c r="V152" s="42">
        <v>135</v>
      </c>
    </row>
    <row r="153" spans="1:22" x14ac:dyDescent="0.25">
      <c r="A153" s="13">
        <v>136</v>
      </c>
      <c r="B153" s="164"/>
      <c r="C153" s="33"/>
      <c r="D153" s="132"/>
      <c r="E153" s="133"/>
      <c r="F153" s="25"/>
      <c r="G153" s="19"/>
      <c r="H153" s="19"/>
      <c r="I153" s="200"/>
      <c r="J153" s="19"/>
      <c r="K153" s="24"/>
      <c r="L153" s="24"/>
      <c r="M153" s="24"/>
      <c r="N153" s="22"/>
      <c r="O153" s="25"/>
      <c r="P153" s="19"/>
      <c r="Q153" s="24"/>
      <c r="R153" s="22"/>
      <c r="S153" s="25"/>
      <c r="T153" s="30"/>
      <c r="U153" s="31"/>
      <c r="V153" s="42">
        <v>136</v>
      </c>
    </row>
    <row r="154" spans="1:22" x14ac:dyDescent="0.25">
      <c r="A154" s="13">
        <v>137</v>
      </c>
      <c r="B154" s="164"/>
      <c r="C154" s="33"/>
      <c r="D154" s="132"/>
      <c r="E154" s="133"/>
      <c r="F154" s="25"/>
      <c r="G154" s="19"/>
      <c r="H154" s="19"/>
      <c r="I154" s="200"/>
      <c r="J154" s="19"/>
      <c r="K154" s="24"/>
      <c r="L154" s="24"/>
      <c r="M154" s="24"/>
      <c r="N154" s="22"/>
      <c r="O154" s="25"/>
      <c r="P154" s="19"/>
      <c r="Q154" s="24"/>
      <c r="R154" s="22"/>
      <c r="S154" s="25"/>
      <c r="T154" s="30"/>
      <c r="U154" s="31"/>
      <c r="V154" s="42">
        <v>137</v>
      </c>
    </row>
    <row r="155" spans="1:22" x14ac:dyDescent="0.25">
      <c r="A155" s="13">
        <v>138</v>
      </c>
      <c r="B155" s="164"/>
      <c r="C155" s="33"/>
      <c r="D155" s="132"/>
      <c r="E155" s="133"/>
      <c r="F155" s="25"/>
      <c r="G155" s="19"/>
      <c r="H155" s="19"/>
      <c r="I155" s="200"/>
      <c r="J155" s="19"/>
      <c r="K155" s="24"/>
      <c r="L155" s="24"/>
      <c r="M155" s="24"/>
      <c r="N155" s="22"/>
      <c r="O155" s="25"/>
      <c r="P155" s="19"/>
      <c r="Q155" s="24"/>
      <c r="R155" s="22"/>
      <c r="S155" s="25"/>
      <c r="T155" s="30"/>
      <c r="U155" s="31"/>
      <c r="V155" s="42">
        <v>138</v>
      </c>
    </row>
    <row r="156" spans="1:22" x14ac:dyDescent="0.25">
      <c r="A156" s="13">
        <v>139</v>
      </c>
      <c r="B156" s="164"/>
      <c r="C156" s="33"/>
      <c r="D156" s="132"/>
      <c r="E156" s="133"/>
      <c r="F156" s="25"/>
      <c r="G156" s="19"/>
      <c r="H156" s="19"/>
      <c r="I156" s="200"/>
      <c r="J156" s="19"/>
      <c r="K156" s="24"/>
      <c r="L156" s="24"/>
      <c r="M156" s="24"/>
      <c r="N156" s="22"/>
      <c r="O156" s="25"/>
      <c r="P156" s="19"/>
      <c r="Q156" s="24"/>
      <c r="R156" s="22"/>
      <c r="S156" s="25"/>
      <c r="T156" s="30"/>
      <c r="U156" s="31"/>
      <c r="V156" s="42">
        <v>139</v>
      </c>
    </row>
    <row r="157" spans="1:22" x14ac:dyDescent="0.25">
      <c r="A157" s="13">
        <v>140</v>
      </c>
      <c r="B157" s="164"/>
      <c r="C157" s="34"/>
      <c r="D157" s="293"/>
      <c r="E157" s="133"/>
      <c r="F157" s="25"/>
      <c r="G157" s="25"/>
      <c r="H157" s="25"/>
      <c r="I157" s="198"/>
      <c r="J157" s="25"/>
      <c r="K157" s="24"/>
      <c r="L157" s="24"/>
      <c r="M157" s="24"/>
      <c r="N157" s="23"/>
      <c r="O157" s="28"/>
      <c r="P157" s="25"/>
      <c r="Q157" s="24"/>
      <c r="R157" s="22"/>
      <c r="S157" s="25"/>
      <c r="T157" s="30"/>
      <c r="U157" s="31"/>
      <c r="V157" s="42">
        <v>140</v>
      </c>
    </row>
    <row r="158" spans="1:22" x14ac:dyDescent="0.25">
      <c r="A158" s="13">
        <v>141</v>
      </c>
      <c r="B158" s="164"/>
      <c r="C158" s="33"/>
      <c r="D158" s="132"/>
      <c r="E158" s="133"/>
      <c r="F158" s="25"/>
      <c r="G158" s="19"/>
      <c r="H158" s="19"/>
      <c r="I158" s="200"/>
      <c r="J158" s="19"/>
      <c r="K158" s="24"/>
      <c r="L158" s="24"/>
      <c r="M158" s="24"/>
      <c r="N158" s="22"/>
      <c r="O158" s="25"/>
      <c r="P158" s="19"/>
      <c r="Q158" s="24"/>
      <c r="R158" s="22"/>
      <c r="S158" s="25"/>
      <c r="T158" s="30"/>
      <c r="U158" s="31"/>
      <c r="V158" s="42">
        <v>141</v>
      </c>
    </row>
    <row r="159" spans="1:22" x14ac:dyDescent="0.25">
      <c r="A159" s="13">
        <v>142</v>
      </c>
      <c r="B159" s="164"/>
      <c r="C159" s="33"/>
      <c r="D159" s="132"/>
      <c r="E159" s="133"/>
      <c r="F159" s="25"/>
      <c r="G159" s="19"/>
      <c r="H159" s="19"/>
      <c r="I159" s="200"/>
      <c r="J159" s="19"/>
      <c r="K159" s="24"/>
      <c r="L159" s="24"/>
      <c r="M159" s="24"/>
      <c r="N159" s="22"/>
      <c r="O159" s="25"/>
      <c r="P159" s="19"/>
      <c r="Q159" s="24"/>
      <c r="R159" s="22"/>
      <c r="S159" s="25"/>
      <c r="T159" s="30"/>
      <c r="U159" s="31"/>
      <c r="V159" s="42">
        <v>142</v>
      </c>
    </row>
    <row r="160" spans="1:22" x14ac:dyDescent="0.25">
      <c r="A160" s="13">
        <v>143</v>
      </c>
      <c r="B160" s="164"/>
      <c r="C160" s="33"/>
      <c r="D160" s="132"/>
      <c r="E160" s="133"/>
      <c r="F160" s="25"/>
      <c r="G160" s="19"/>
      <c r="H160" s="19"/>
      <c r="I160" s="200"/>
      <c r="J160" s="19"/>
      <c r="K160" s="24"/>
      <c r="L160" s="24"/>
      <c r="M160" s="24"/>
      <c r="N160" s="22"/>
      <c r="O160" s="25"/>
      <c r="P160" s="19"/>
      <c r="Q160" s="24"/>
      <c r="R160" s="22"/>
      <c r="S160" s="25"/>
      <c r="T160" s="30"/>
      <c r="U160" s="31"/>
      <c r="V160" s="42">
        <v>143</v>
      </c>
    </row>
    <row r="161" spans="1:22" x14ac:dyDescent="0.25">
      <c r="A161" s="13">
        <v>144</v>
      </c>
      <c r="B161" s="164"/>
      <c r="C161" s="34"/>
      <c r="D161" s="294"/>
      <c r="E161" s="133"/>
      <c r="F161" s="25"/>
      <c r="G161" s="25"/>
      <c r="H161" s="25"/>
      <c r="I161" s="198"/>
      <c r="J161" s="25"/>
      <c r="K161" s="24"/>
      <c r="L161" s="24"/>
      <c r="M161" s="24"/>
      <c r="N161" s="22"/>
      <c r="O161" s="25"/>
      <c r="P161" s="25"/>
      <c r="Q161" s="24"/>
      <c r="R161" s="22"/>
      <c r="S161" s="25"/>
      <c r="T161" s="30"/>
      <c r="U161" s="31"/>
      <c r="V161" s="42">
        <v>144</v>
      </c>
    </row>
    <row r="162" spans="1:22" x14ac:dyDescent="0.25">
      <c r="A162" s="13">
        <v>145</v>
      </c>
      <c r="B162" s="164"/>
      <c r="C162" s="33"/>
      <c r="D162" s="132"/>
      <c r="E162" s="133"/>
      <c r="F162" s="25"/>
      <c r="G162" s="19"/>
      <c r="H162" s="19"/>
      <c r="I162" s="200"/>
      <c r="J162" s="19"/>
      <c r="K162" s="24"/>
      <c r="L162" s="24"/>
      <c r="M162" s="24"/>
      <c r="N162" s="22"/>
      <c r="O162" s="25"/>
      <c r="P162" s="19"/>
      <c r="Q162" s="24"/>
      <c r="R162" s="22"/>
      <c r="S162" s="25"/>
      <c r="T162" s="30"/>
      <c r="U162" s="31"/>
      <c r="V162" s="42">
        <v>145</v>
      </c>
    </row>
    <row r="163" spans="1:22" x14ac:dyDescent="0.25">
      <c r="A163" s="13">
        <v>146</v>
      </c>
      <c r="B163" s="164"/>
      <c r="C163" s="33"/>
      <c r="D163" s="132"/>
      <c r="E163" s="133"/>
      <c r="F163" s="25"/>
      <c r="G163" s="19"/>
      <c r="H163" s="19"/>
      <c r="I163" s="200"/>
      <c r="J163" s="19"/>
      <c r="K163" s="24"/>
      <c r="L163" s="24"/>
      <c r="M163" s="24"/>
      <c r="N163" s="22"/>
      <c r="O163" s="25"/>
      <c r="P163" s="19"/>
      <c r="Q163" s="24"/>
      <c r="R163" s="22"/>
      <c r="S163" s="25"/>
      <c r="T163" s="30"/>
      <c r="U163" s="31"/>
      <c r="V163" s="42">
        <v>146</v>
      </c>
    </row>
    <row r="164" spans="1:22" x14ac:dyDescent="0.25">
      <c r="A164" s="13">
        <v>147</v>
      </c>
      <c r="B164" s="164"/>
      <c r="C164" s="33"/>
      <c r="D164" s="132"/>
      <c r="E164" s="133"/>
      <c r="F164" s="25"/>
      <c r="G164" s="19"/>
      <c r="H164" s="19"/>
      <c r="I164" s="200"/>
      <c r="J164" s="19"/>
      <c r="K164" s="24"/>
      <c r="L164" s="24"/>
      <c r="M164" s="24"/>
      <c r="N164" s="22"/>
      <c r="O164" s="25"/>
      <c r="P164" s="19"/>
      <c r="Q164" s="24"/>
      <c r="R164" s="22"/>
      <c r="S164" s="25"/>
      <c r="T164" s="30"/>
      <c r="U164" s="31"/>
      <c r="V164" s="42">
        <v>147</v>
      </c>
    </row>
    <row r="165" spans="1:22" x14ac:dyDescent="0.25">
      <c r="A165" s="13">
        <v>148</v>
      </c>
      <c r="B165" s="164"/>
      <c r="C165" s="33"/>
      <c r="D165" s="132"/>
      <c r="E165" s="133"/>
      <c r="F165" s="25"/>
      <c r="G165" s="19"/>
      <c r="H165" s="19"/>
      <c r="I165" s="200"/>
      <c r="J165" s="19"/>
      <c r="K165" s="24"/>
      <c r="L165" s="24"/>
      <c r="M165" s="24"/>
      <c r="N165" s="22"/>
      <c r="O165" s="25"/>
      <c r="P165" s="19"/>
      <c r="Q165" s="24"/>
      <c r="R165" s="22"/>
      <c r="S165" s="25"/>
      <c r="T165" s="30"/>
      <c r="U165" s="31"/>
      <c r="V165" s="42">
        <v>148</v>
      </c>
    </row>
    <row r="166" spans="1:22" x14ac:dyDescent="0.25">
      <c r="A166" s="13">
        <v>149</v>
      </c>
      <c r="B166" s="164"/>
      <c r="C166" s="33"/>
      <c r="D166" s="132"/>
      <c r="E166" s="133"/>
      <c r="F166" s="25"/>
      <c r="G166" s="19"/>
      <c r="H166" s="19"/>
      <c r="I166" s="200"/>
      <c r="J166" s="19"/>
      <c r="K166" s="24"/>
      <c r="L166" s="24"/>
      <c r="M166" s="24"/>
      <c r="N166" s="22"/>
      <c r="O166" s="25"/>
      <c r="P166" s="19"/>
      <c r="Q166" s="24"/>
      <c r="R166" s="22"/>
      <c r="S166" s="25"/>
      <c r="T166" s="30"/>
      <c r="U166" s="31"/>
      <c r="V166" s="42">
        <v>149</v>
      </c>
    </row>
    <row r="167" spans="1:22" x14ac:dyDescent="0.25">
      <c r="A167" s="13">
        <v>150</v>
      </c>
      <c r="B167" s="164"/>
      <c r="C167" s="33"/>
      <c r="D167" s="132"/>
      <c r="E167" s="133"/>
      <c r="F167" s="25"/>
      <c r="G167" s="19"/>
      <c r="H167" s="19"/>
      <c r="I167" s="200"/>
      <c r="J167" s="19"/>
      <c r="K167" s="24"/>
      <c r="L167" s="24"/>
      <c r="M167" s="24"/>
      <c r="N167" s="22"/>
      <c r="O167" s="25"/>
      <c r="P167" s="19"/>
      <c r="Q167" s="24"/>
      <c r="R167" s="22"/>
      <c r="S167" s="25"/>
      <c r="T167" s="30"/>
      <c r="U167" s="31"/>
      <c r="V167" s="42">
        <v>150</v>
      </c>
    </row>
    <row r="168" spans="1:22" x14ac:dyDescent="0.25">
      <c r="A168" s="13">
        <v>151</v>
      </c>
      <c r="B168" s="164"/>
      <c r="C168" s="33"/>
      <c r="D168" s="132"/>
      <c r="E168" s="133"/>
      <c r="F168" s="25"/>
      <c r="G168" s="19"/>
      <c r="H168" s="19"/>
      <c r="I168" s="200"/>
      <c r="J168" s="19"/>
      <c r="K168" s="24"/>
      <c r="L168" s="24"/>
      <c r="M168" s="24"/>
      <c r="N168" s="22"/>
      <c r="O168" s="25"/>
      <c r="P168" s="19"/>
      <c r="Q168" s="24"/>
      <c r="R168" s="22"/>
      <c r="S168" s="25"/>
      <c r="T168" s="30"/>
      <c r="U168" s="31"/>
      <c r="V168" s="42">
        <v>151</v>
      </c>
    </row>
    <row r="169" spans="1:22" x14ac:dyDescent="0.25">
      <c r="A169" s="13">
        <v>152</v>
      </c>
      <c r="B169" s="164"/>
      <c r="C169" s="33"/>
      <c r="D169" s="132"/>
      <c r="E169" s="133"/>
      <c r="F169" s="25"/>
      <c r="G169" s="19"/>
      <c r="H169" s="19"/>
      <c r="I169" s="200"/>
      <c r="J169" s="19"/>
      <c r="K169" s="24"/>
      <c r="L169" s="24"/>
      <c r="M169" s="24"/>
      <c r="N169" s="22"/>
      <c r="O169" s="25"/>
      <c r="P169" s="19"/>
      <c r="Q169" s="24"/>
      <c r="R169" s="22"/>
      <c r="S169" s="25"/>
      <c r="T169" s="30"/>
      <c r="U169" s="31"/>
      <c r="V169" s="42">
        <v>152</v>
      </c>
    </row>
    <row r="170" spans="1:22" x14ac:dyDescent="0.25">
      <c r="A170" s="13">
        <v>153</v>
      </c>
      <c r="B170" s="164"/>
      <c r="C170" s="33"/>
      <c r="D170" s="132"/>
      <c r="E170" s="133"/>
      <c r="F170" s="25"/>
      <c r="G170" s="19"/>
      <c r="H170" s="19"/>
      <c r="I170" s="200"/>
      <c r="J170" s="19"/>
      <c r="K170" s="24"/>
      <c r="L170" s="24"/>
      <c r="M170" s="24"/>
      <c r="N170" s="22"/>
      <c r="O170" s="25"/>
      <c r="P170" s="19"/>
      <c r="Q170" s="24"/>
      <c r="R170" s="22"/>
      <c r="S170" s="25"/>
      <c r="T170" s="30"/>
      <c r="U170" s="31"/>
      <c r="V170" s="42">
        <v>153</v>
      </c>
    </row>
    <row r="171" spans="1:22" x14ac:dyDescent="0.25">
      <c r="A171" s="13">
        <v>154</v>
      </c>
      <c r="B171" s="164"/>
      <c r="C171" s="33"/>
      <c r="D171" s="132"/>
      <c r="E171" s="133"/>
      <c r="F171" s="25"/>
      <c r="G171" s="19"/>
      <c r="H171" s="19"/>
      <c r="I171" s="200"/>
      <c r="J171" s="19"/>
      <c r="K171" s="24"/>
      <c r="L171" s="24"/>
      <c r="M171" s="24"/>
      <c r="N171" s="22"/>
      <c r="O171" s="25"/>
      <c r="P171" s="19"/>
      <c r="Q171" s="24"/>
      <c r="R171" s="22"/>
      <c r="S171" s="25"/>
      <c r="T171" s="30"/>
      <c r="U171" s="31"/>
      <c r="V171" s="42">
        <v>154</v>
      </c>
    </row>
    <row r="172" spans="1:22" x14ac:dyDescent="0.25">
      <c r="A172" s="13">
        <v>155</v>
      </c>
      <c r="B172" s="164"/>
      <c r="C172" s="33"/>
      <c r="D172" s="132"/>
      <c r="E172" s="133"/>
      <c r="F172" s="25"/>
      <c r="G172" s="19"/>
      <c r="H172" s="19"/>
      <c r="I172" s="200"/>
      <c r="J172" s="19"/>
      <c r="K172" s="24"/>
      <c r="L172" s="24"/>
      <c r="M172" s="24"/>
      <c r="N172" s="22"/>
      <c r="O172" s="25"/>
      <c r="P172" s="19"/>
      <c r="Q172" s="24"/>
      <c r="R172" s="22"/>
      <c r="S172" s="25"/>
      <c r="T172" s="30"/>
      <c r="U172" s="31"/>
      <c r="V172" s="42">
        <v>155</v>
      </c>
    </row>
    <row r="173" spans="1:22" x14ac:dyDescent="0.25">
      <c r="A173" s="13">
        <v>156</v>
      </c>
      <c r="B173" s="164"/>
      <c r="C173" s="33"/>
      <c r="D173" s="132"/>
      <c r="E173" s="133"/>
      <c r="F173" s="25"/>
      <c r="G173" s="19"/>
      <c r="H173" s="19"/>
      <c r="I173" s="200"/>
      <c r="J173" s="19"/>
      <c r="K173" s="24"/>
      <c r="L173" s="24"/>
      <c r="M173" s="24"/>
      <c r="N173" s="22"/>
      <c r="O173" s="25"/>
      <c r="P173" s="19"/>
      <c r="Q173" s="24"/>
      <c r="R173" s="22"/>
      <c r="S173" s="25"/>
      <c r="T173" s="30"/>
      <c r="U173" s="31"/>
      <c r="V173" s="42">
        <v>156</v>
      </c>
    </row>
    <row r="174" spans="1:22" x14ac:dyDescent="0.25">
      <c r="A174" s="13">
        <v>157</v>
      </c>
      <c r="B174" s="164"/>
      <c r="C174" s="33"/>
      <c r="D174" s="132"/>
      <c r="E174" s="133"/>
      <c r="F174" s="25"/>
      <c r="G174" s="19"/>
      <c r="H174" s="19"/>
      <c r="I174" s="200"/>
      <c r="J174" s="19"/>
      <c r="K174" s="24"/>
      <c r="L174" s="24"/>
      <c r="M174" s="24"/>
      <c r="N174" s="22"/>
      <c r="O174" s="25"/>
      <c r="P174" s="19"/>
      <c r="Q174" s="24"/>
      <c r="R174" s="22"/>
      <c r="S174" s="25"/>
      <c r="T174" s="30"/>
      <c r="U174" s="31"/>
      <c r="V174" s="42">
        <v>157</v>
      </c>
    </row>
    <row r="175" spans="1:22" x14ac:dyDescent="0.25">
      <c r="A175" s="13">
        <v>158</v>
      </c>
      <c r="B175" s="164"/>
      <c r="C175" s="33"/>
      <c r="D175" s="132"/>
      <c r="E175" s="133"/>
      <c r="F175" s="25"/>
      <c r="G175" s="19"/>
      <c r="H175" s="19"/>
      <c r="I175" s="200"/>
      <c r="J175" s="19"/>
      <c r="K175" s="24"/>
      <c r="L175" s="24"/>
      <c r="M175" s="24"/>
      <c r="N175" s="22"/>
      <c r="O175" s="25"/>
      <c r="P175" s="19"/>
      <c r="Q175" s="24"/>
      <c r="R175" s="22"/>
      <c r="S175" s="25"/>
      <c r="T175" s="30"/>
      <c r="U175" s="31"/>
      <c r="V175" s="42">
        <v>158</v>
      </c>
    </row>
    <row r="176" spans="1:22" x14ac:dyDescent="0.25">
      <c r="A176" s="13">
        <v>159</v>
      </c>
      <c r="B176" s="164"/>
      <c r="C176" s="33"/>
      <c r="D176" s="132"/>
      <c r="E176" s="133"/>
      <c r="F176" s="25"/>
      <c r="G176" s="19"/>
      <c r="H176" s="19"/>
      <c r="I176" s="200"/>
      <c r="J176" s="19"/>
      <c r="K176" s="24"/>
      <c r="L176" s="24"/>
      <c r="M176" s="24"/>
      <c r="N176" s="22"/>
      <c r="O176" s="25"/>
      <c r="P176" s="19"/>
      <c r="Q176" s="24"/>
      <c r="R176" s="22"/>
      <c r="S176" s="25"/>
      <c r="T176" s="30"/>
      <c r="U176" s="31"/>
      <c r="V176" s="42">
        <v>159</v>
      </c>
    </row>
    <row r="177" spans="1:22" x14ac:dyDescent="0.25">
      <c r="A177" s="13">
        <v>160</v>
      </c>
      <c r="B177" s="164"/>
      <c r="C177" s="33"/>
      <c r="D177" s="132"/>
      <c r="E177" s="133"/>
      <c r="F177" s="25"/>
      <c r="G177" s="19"/>
      <c r="H177" s="19"/>
      <c r="I177" s="200"/>
      <c r="J177" s="19"/>
      <c r="K177" s="24"/>
      <c r="L177" s="24"/>
      <c r="M177" s="24"/>
      <c r="N177" s="22"/>
      <c r="O177" s="25"/>
      <c r="P177" s="19"/>
      <c r="Q177" s="24"/>
      <c r="R177" s="22"/>
      <c r="S177" s="25"/>
      <c r="T177" s="30"/>
      <c r="U177" s="31"/>
      <c r="V177" s="42">
        <v>160</v>
      </c>
    </row>
    <row r="178" spans="1:22" x14ac:dyDescent="0.25">
      <c r="A178" s="13">
        <v>161</v>
      </c>
      <c r="B178" s="164"/>
      <c r="C178" s="33"/>
      <c r="D178" s="132"/>
      <c r="E178" s="133"/>
      <c r="F178" s="25"/>
      <c r="G178" s="19"/>
      <c r="H178" s="19"/>
      <c r="I178" s="200"/>
      <c r="J178" s="19"/>
      <c r="K178" s="24"/>
      <c r="L178" s="24"/>
      <c r="M178" s="24"/>
      <c r="N178" s="22"/>
      <c r="O178" s="25"/>
      <c r="P178" s="19"/>
      <c r="Q178" s="24"/>
      <c r="R178" s="22"/>
      <c r="S178" s="25"/>
      <c r="T178" s="30"/>
      <c r="U178" s="31"/>
      <c r="V178" s="42">
        <v>161</v>
      </c>
    </row>
    <row r="179" spans="1:22" x14ac:dyDescent="0.25">
      <c r="A179" s="13">
        <v>162</v>
      </c>
      <c r="B179" s="164"/>
      <c r="C179" s="33"/>
      <c r="D179" s="132"/>
      <c r="E179" s="133"/>
      <c r="F179" s="25"/>
      <c r="G179" s="19"/>
      <c r="H179" s="19"/>
      <c r="I179" s="200"/>
      <c r="J179" s="19"/>
      <c r="K179" s="24"/>
      <c r="L179" s="24"/>
      <c r="M179" s="24"/>
      <c r="N179" s="22"/>
      <c r="O179" s="25"/>
      <c r="P179" s="19"/>
      <c r="Q179" s="24"/>
      <c r="R179" s="22"/>
      <c r="S179" s="25"/>
      <c r="T179" s="30"/>
      <c r="U179" s="31"/>
      <c r="V179" s="42">
        <v>162</v>
      </c>
    </row>
    <row r="180" spans="1:22" x14ac:dyDescent="0.25">
      <c r="A180" s="13">
        <v>163</v>
      </c>
      <c r="B180" s="164"/>
      <c r="C180" s="33"/>
      <c r="D180" s="132"/>
      <c r="E180" s="133"/>
      <c r="F180" s="25"/>
      <c r="G180" s="19"/>
      <c r="H180" s="19"/>
      <c r="I180" s="200"/>
      <c r="J180" s="19"/>
      <c r="K180" s="24"/>
      <c r="L180" s="24"/>
      <c r="M180" s="24"/>
      <c r="N180" s="22"/>
      <c r="O180" s="25"/>
      <c r="P180" s="19"/>
      <c r="Q180" s="24"/>
      <c r="R180" s="22"/>
      <c r="S180" s="25"/>
      <c r="T180" s="30"/>
      <c r="U180" s="31"/>
      <c r="V180" s="42">
        <v>163</v>
      </c>
    </row>
    <row r="181" spans="1:22" x14ac:dyDescent="0.25">
      <c r="A181" s="13">
        <v>164</v>
      </c>
      <c r="B181" s="164"/>
      <c r="C181" s="33"/>
      <c r="D181" s="132"/>
      <c r="E181" s="133"/>
      <c r="F181" s="25"/>
      <c r="G181" s="19"/>
      <c r="H181" s="19"/>
      <c r="I181" s="200"/>
      <c r="J181" s="19"/>
      <c r="K181" s="24"/>
      <c r="L181" s="24"/>
      <c r="M181" s="24"/>
      <c r="N181" s="22"/>
      <c r="O181" s="25"/>
      <c r="P181" s="19"/>
      <c r="Q181" s="24"/>
      <c r="R181" s="22"/>
      <c r="S181" s="25"/>
      <c r="T181" s="30"/>
      <c r="U181" s="31"/>
      <c r="V181" s="42">
        <v>164</v>
      </c>
    </row>
    <row r="182" spans="1:22" x14ac:dyDescent="0.25">
      <c r="A182" s="13">
        <v>165</v>
      </c>
      <c r="B182" s="164"/>
      <c r="C182" s="33"/>
      <c r="D182" s="132"/>
      <c r="E182" s="133"/>
      <c r="F182" s="25"/>
      <c r="G182" s="19"/>
      <c r="H182" s="19"/>
      <c r="I182" s="200"/>
      <c r="J182" s="19"/>
      <c r="K182" s="24"/>
      <c r="L182" s="24"/>
      <c r="M182" s="24"/>
      <c r="N182" s="22"/>
      <c r="O182" s="25"/>
      <c r="P182" s="19"/>
      <c r="Q182" s="24"/>
      <c r="R182" s="22"/>
      <c r="S182" s="25"/>
      <c r="T182" s="30"/>
      <c r="U182" s="31"/>
      <c r="V182" s="42">
        <v>165</v>
      </c>
    </row>
    <row r="183" spans="1:22" x14ac:dyDescent="0.25">
      <c r="A183" s="13">
        <v>166</v>
      </c>
      <c r="B183" s="164"/>
      <c r="C183" s="33"/>
      <c r="D183" s="132"/>
      <c r="E183" s="133"/>
      <c r="F183" s="25"/>
      <c r="G183" s="19"/>
      <c r="H183" s="19"/>
      <c r="I183" s="200"/>
      <c r="J183" s="19"/>
      <c r="K183" s="24"/>
      <c r="L183" s="24"/>
      <c r="M183" s="24"/>
      <c r="N183" s="22"/>
      <c r="O183" s="25"/>
      <c r="P183" s="19"/>
      <c r="Q183" s="24"/>
      <c r="R183" s="22"/>
      <c r="S183" s="25"/>
      <c r="T183" s="30"/>
      <c r="U183" s="31"/>
      <c r="V183" s="42">
        <v>166</v>
      </c>
    </row>
    <row r="184" spans="1:22" x14ac:dyDescent="0.25">
      <c r="A184" s="13">
        <v>167</v>
      </c>
      <c r="B184" s="164"/>
      <c r="C184" s="33"/>
      <c r="D184" s="132"/>
      <c r="E184" s="133"/>
      <c r="F184" s="25"/>
      <c r="G184" s="19"/>
      <c r="H184" s="19"/>
      <c r="I184" s="200"/>
      <c r="J184" s="19"/>
      <c r="K184" s="24"/>
      <c r="L184" s="24"/>
      <c r="M184" s="24"/>
      <c r="N184" s="22"/>
      <c r="O184" s="25"/>
      <c r="P184" s="19"/>
      <c r="Q184" s="24"/>
      <c r="R184" s="22"/>
      <c r="S184" s="25"/>
      <c r="T184" s="30"/>
      <c r="U184" s="31"/>
      <c r="V184" s="42">
        <v>167</v>
      </c>
    </row>
    <row r="185" spans="1:22" x14ac:dyDescent="0.25">
      <c r="A185" s="13">
        <v>168</v>
      </c>
      <c r="B185" s="164"/>
      <c r="C185" s="33"/>
      <c r="D185" s="132"/>
      <c r="E185" s="133"/>
      <c r="F185" s="25"/>
      <c r="G185" s="19"/>
      <c r="H185" s="19"/>
      <c r="I185" s="200"/>
      <c r="J185" s="19"/>
      <c r="K185" s="24"/>
      <c r="L185" s="24"/>
      <c r="M185" s="24"/>
      <c r="N185" s="22"/>
      <c r="O185" s="25"/>
      <c r="P185" s="19"/>
      <c r="Q185" s="24"/>
      <c r="R185" s="22"/>
      <c r="S185" s="25"/>
      <c r="T185" s="30"/>
      <c r="U185" s="31"/>
      <c r="V185" s="42">
        <v>168</v>
      </c>
    </row>
    <row r="186" spans="1:22" x14ac:dyDescent="0.25">
      <c r="A186" s="13">
        <v>169</v>
      </c>
      <c r="B186" s="164"/>
      <c r="C186" s="33"/>
      <c r="D186" s="132"/>
      <c r="E186" s="133"/>
      <c r="F186" s="25"/>
      <c r="G186" s="19"/>
      <c r="H186" s="19"/>
      <c r="I186" s="200"/>
      <c r="J186" s="19"/>
      <c r="K186" s="24"/>
      <c r="L186" s="24"/>
      <c r="M186" s="24"/>
      <c r="N186" s="22"/>
      <c r="O186" s="25"/>
      <c r="P186" s="19"/>
      <c r="Q186" s="24"/>
      <c r="R186" s="22"/>
      <c r="S186" s="25"/>
      <c r="T186" s="30"/>
      <c r="U186" s="31"/>
      <c r="V186" s="42">
        <v>169</v>
      </c>
    </row>
    <row r="187" spans="1:22" x14ac:dyDescent="0.25">
      <c r="A187" s="13">
        <v>170</v>
      </c>
      <c r="B187" s="164"/>
      <c r="C187" s="33"/>
      <c r="D187" s="132"/>
      <c r="E187" s="133"/>
      <c r="F187" s="25"/>
      <c r="G187" s="19"/>
      <c r="H187" s="19"/>
      <c r="I187" s="200"/>
      <c r="J187" s="19"/>
      <c r="K187" s="24"/>
      <c r="L187" s="24"/>
      <c r="M187" s="24"/>
      <c r="N187" s="22"/>
      <c r="O187" s="25"/>
      <c r="P187" s="19"/>
      <c r="Q187" s="24"/>
      <c r="R187" s="22"/>
      <c r="S187" s="25"/>
      <c r="T187" s="30"/>
      <c r="U187" s="31"/>
      <c r="V187" s="42">
        <v>170</v>
      </c>
    </row>
    <row r="188" spans="1:22" x14ac:dyDescent="0.25">
      <c r="A188" s="13">
        <v>171</v>
      </c>
      <c r="B188" s="164"/>
      <c r="C188" s="33"/>
      <c r="D188" s="132"/>
      <c r="E188" s="133"/>
      <c r="F188" s="25"/>
      <c r="G188" s="19"/>
      <c r="H188" s="19"/>
      <c r="I188" s="200"/>
      <c r="J188" s="19"/>
      <c r="K188" s="24"/>
      <c r="L188" s="24"/>
      <c r="M188" s="24"/>
      <c r="N188" s="22"/>
      <c r="O188" s="25"/>
      <c r="P188" s="19"/>
      <c r="Q188" s="24"/>
      <c r="R188" s="22"/>
      <c r="S188" s="25"/>
      <c r="T188" s="30"/>
      <c r="U188" s="31"/>
      <c r="V188" s="42">
        <v>171</v>
      </c>
    </row>
    <row r="189" spans="1:22" x14ac:dyDescent="0.25">
      <c r="A189" s="13">
        <v>172</v>
      </c>
      <c r="B189" s="164"/>
      <c r="C189" s="33"/>
      <c r="D189" s="132"/>
      <c r="E189" s="133"/>
      <c r="F189" s="25"/>
      <c r="G189" s="19"/>
      <c r="H189" s="19"/>
      <c r="I189" s="200"/>
      <c r="J189" s="19"/>
      <c r="K189" s="24"/>
      <c r="L189" s="24"/>
      <c r="M189" s="24"/>
      <c r="N189" s="22"/>
      <c r="O189" s="25"/>
      <c r="P189" s="19"/>
      <c r="Q189" s="24"/>
      <c r="R189" s="22"/>
      <c r="S189" s="25"/>
      <c r="T189" s="30"/>
      <c r="U189" s="31"/>
      <c r="V189" s="42">
        <v>172</v>
      </c>
    </row>
    <row r="190" spans="1:22" x14ac:dyDescent="0.25">
      <c r="A190" s="13">
        <v>173</v>
      </c>
      <c r="B190" s="164"/>
      <c r="C190" s="33"/>
      <c r="D190" s="132"/>
      <c r="E190" s="133"/>
      <c r="F190" s="25"/>
      <c r="G190" s="19"/>
      <c r="H190" s="19"/>
      <c r="I190" s="200"/>
      <c r="J190" s="19"/>
      <c r="K190" s="24"/>
      <c r="L190" s="24"/>
      <c r="M190" s="24"/>
      <c r="N190" s="22"/>
      <c r="O190" s="25"/>
      <c r="P190" s="19"/>
      <c r="Q190" s="24"/>
      <c r="R190" s="22"/>
      <c r="S190" s="25"/>
      <c r="T190" s="30"/>
      <c r="U190" s="31"/>
      <c r="V190" s="42">
        <v>173</v>
      </c>
    </row>
    <row r="191" spans="1:22" x14ac:dyDescent="0.25">
      <c r="A191" s="13">
        <v>174</v>
      </c>
      <c r="B191" s="164"/>
      <c r="C191" s="33"/>
      <c r="D191" s="132"/>
      <c r="E191" s="133"/>
      <c r="F191" s="25"/>
      <c r="G191" s="19"/>
      <c r="H191" s="19"/>
      <c r="I191" s="200"/>
      <c r="J191" s="19"/>
      <c r="K191" s="24"/>
      <c r="L191" s="24"/>
      <c r="M191" s="24"/>
      <c r="N191" s="22"/>
      <c r="O191" s="25"/>
      <c r="P191" s="19"/>
      <c r="Q191" s="24"/>
      <c r="R191" s="22"/>
      <c r="S191" s="25"/>
      <c r="T191" s="30"/>
      <c r="U191" s="31"/>
      <c r="V191" s="42">
        <v>174</v>
      </c>
    </row>
    <row r="192" spans="1:22" x14ac:dyDescent="0.25">
      <c r="A192" s="13">
        <v>175</v>
      </c>
      <c r="B192" s="164"/>
      <c r="C192" s="33"/>
      <c r="D192" s="132"/>
      <c r="E192" s="133"/>
      <c r="F192" s="25"/>
      <c r="G192" s="19"/>
      <c r="H192" s="19"/>
      <c r="I192" s="200"/>
      <c r="J192" s="19"/>
      <c r="K192" s="24"/>
      <c r="L192" s="24"/>
      <c r="M192" s="24"/>
      <c r="N192" s="22"/>
      <c r="O192" s="25"/>
      <c r="P192" s="19"/>
      <c r="Q192" s="24"/>
      <c r="R192" s="22"/>
      <c r="S192" s="25"/>
      <c r="T192" s="30"/>
      <c r="U192" s="31"/>
      <c r="V192" s="42">
        <v>175</v>
      </c>
    </row>
    <row r="193" spans="1:22" x14ac:dyDescent="0.25">
      <c r="A193" s="13">
        <v>176</v>
      </c>
      <c r="B193" s="164"/>
      <c r="C193" s="33"/>
      <c r="D193" s="132"/>
      <c r="E193" s="133"/>
      <c r="F193" s="25"/>
      <c r="G193" s="19"/>
      <c r="H193" s="19"/>
      <c r="I193" s="200"/>
      <c r="J193" s="19"/>
      <c r="K193" s="24"/>
      <c r="L193" s="24"/>
      <c r="M193" s="24"/>
      <c r="N193" s="22"/>
      <c r="O193" s="25"/>
      <c r="P193" s="19"/>
      <c r="Q193" s="24"/>
      <c r="R193" s="22"/>
      <c r="S193" s="25"/>
      <c r="T193" s="30"/>
      <c r="U193" s="31"/>
      <c r="V193" s="42">
        <v>176</v>
      </c>
    </row>
    <row r="194" spans="1:22" x14ac:dyDescent="0.25">
      <c r="A194" s="13">
        <v>177</v>
      </c>
      <c r="B194" s="164"/>
      <c r="C194" s="33"/>
      <c r="D194" s="132"/>
      <c r="E194" s="133"/>
      <c r="F194" s="25"/>
      <c r="G194" s="19"/>
      <c r="H194" s="19"/>
      <c r="I194" s="200"/>
      <c r="J194" s="19"/>
      <c r="K194" s="24"/>
      <c r="L194" s="24"/>
      <c r="M194" s="24"/>
      <c r="N194" s="22"/>
      <c r="O194" s="25"/>
      <c r="P194" s="19"/>
      <c r="Q194" s="24"/>
      <c r="R194" s="22"/>
      <c r="S194" s="25"/>
      <c r="T194" s="30"/>
      <c r="U194" s="31"/>
      <c r="V194" s="42">
        <v>177</v>
      </c>
    </row>
    <row r="195" spans="1:22" x14ac:dyDescent="0.25">
      <c r="A195" s="13">
        <v>178</v>
      </c>
      <c r="B195" s="164"/>
      <c r="C195" s="33"/>
      <c r="D195" s="132"/>
      <c r="E195" s="133"/>
      <c r="F195" s="25"/>
      <c r="G195" s="19"/>
      <c r="H195" s="19"/>
      <c r="I195" s="200"/>
      <c r="J195" s="19"/>
      <c r="K195" s="24"/>
      <c r="L195" s="24"/>
      <c r="M195" s="24"/>
      <c r="N195" s="22"/>
      <c r="O195" s="25"/>
      <c r="P195" s="19"/>
      <c r="Q195" s="24"/>
      <c r="R195" s="22"/>
      <c r="S195" s="25"/>
      <c r="T195" s="30"/>
      <c r="U195" s="31"/>
      <c r="V195" s="42">
        <v>178</v>
      </c>
    </row>
    <row r="196" spans="1:22" x14ac:dyDescent="0.25">
      <c r="A196" s="13">
        <v>179</v>
      </c>
      <c r="B196" s="164"/>
      <c r="C196" s="33"/>
      <c r="D196" s="132"/>
      <c r="E196" s="133"/>
      <c r="F196" s="25"/>
      <c r="G196" s="19"/>
      <c r="H196" s="19"/>
      <c r="I196" s="200"/>
      <c r="J196" s="19"/>
      <c r="K196" s="24"/>
      <c r="L196" s="24"/>
      <c r="M196" s="24"/>
      <c r="N196" s="22"/>
      <c r="O196" s="25"/>
      <c r="P196" s="19"/>
      <c r="Q196" s="24"/>
      <c r="R196" s="22"/>
      <c r="S196" s="25"/>
      <c r="T196" s="30"/>
      <c r="U196" s="31"/>
      <c r="V196" s="42">
        <v>179</v>
      </c>
    </row>
    <row r="197" spans="1:22" x14ac:dyDescent="0.25">
      <c r="A197" s="13">
        <v>180</v>
      </c>
      <c r="B197" s="164"/>
      <c r="C197" s="33"/>
      <c r="D197" s="132"/>
      <c r="E197" s="133"/>
      <c r="F197" s="25"/>
      <c r="G197" s="19"/>
      <c r="H197" s="19"/>
      <c r="I197" s="200"/>
      <c r="J197" s="19"/>
      <c r="K197" s="24"/>
      <c r="L197" s="24"/>
      <c r="M197" s="24"/>
      <c r="N197" s="22"/>
      <c r="O197" s="25"/>
      <c r="P197" s="19"/>
      <c r="Q197" s="24"/>
      <c r="R197" s="22"/>
      <c r="S197" s="25"/>
      <c r="T197" s="30"/>
      <c r="U197" s="31"/>
      <c r="V197" s="42">
        <v>180</v>
      </c>
    </row>
    <row r="198" spans="1:22" x14ac:dyDescent="0.25">
      <c r="A198" s="13">
        <v>181</v>
      </c>
      <c r="B198" s="164"/>
      <c r="C198" s="33"/>
      <c r="D198" s="132"/>
      <c r="E198" s="133"/>
      <c r="F198" s="25"/>
      <c r="G198" s="19"/>
      <c r="H198" s="19"/>
      <c r="I198" s="200"/>
      <c r="J198" s="19"/>
      <c r="K198" s="24"/>
      <c r="L198" s="24"/>
      <c r="M198" s="24"/>
      <c r="N198" s="22"/>
      <c r="O198" s="25"/>
      <c r="P198" s="19"/>
      <c r="Q198" s="24"/>
      <c r="R198" s="22"/>
      <c r="S198" s="25"/>
      <c r="T198" s="30"/>
      <c r="U198" s="31"/>
      <c r="V198" s="42">
        <v>181</v>
      </c>
    </row>
    <row r="199" spans="1:22" x14ac:dyDescent="0.25">
      <c r="A199" s="13">
        <v>182</v>
      </c>
      <c r="B199" s="164"/>
      <c r="C199" s="33"/>
      <c r="D199" s="132"/>
      <c r="E199" s="133"/>
      <c r="F199" s="25"/>
      <c r="G199" s="19"/>
      <c r="H199" s="19"/>
      <c r="I199" s="200"/>
      <c r="J199" s="19"/>
      <c r="K199" s="24"/>
      <c r="L199" s="24"/>
      <c r="M199" s="24"/>
      <c r="N199" s="22"/>
      <c r="O199" s="25"/>
      <c r="P199" s="19"/>
      <c r="Q199" s="24"/>
      <c r="R199" s="22"/>
      <c r="S199" s="25"/>
      <c r="T199" s="30"/>
      <c r="U199" s="31"/>
      <c r="V199" s="42">
        <v>182</v>
      </c>
    </row>
    <row r="200" spans="1:22" x14ac:dyDescent="0.25">
      <c r="A200" s="13">
        <v>183</v>
      </c>
      <c r="B200" s="164"/>
      <c r="C200" s="33"/>
      <c r="D200" s="132"/>
      <c r="E200" s="133"/>
      <c r="F200" s="25"/>
      <c r="G200" s="19"/>
      <c r="H200" s="19"/>
      <c r="I200" s="200"/>
      <c r="J200" s="19"/>
      <c r="K200" s="24"/>
      <c r="L200" s="24"/>
      <c r="M200" s="24"/>
      <c r="N200" s="22"/>
      <c r="O200" s="25"/>
      <c r="P200" s="19"/>
      <c r="Q200" s="24"/>
      <c r="R200" s="22"/>
      <c r="S200" s="25"/>
      <c r="T200" s="30"/>
      <c r="U200" s="31"/>
      <c r="V200" s="42">
        <v>183</v>
      </c>
    </row>
    <row r="201" spans="1:22" x14ac:dyDescent="0.25">
      <c r="A201" s="13">
        <v>184</v>
      </c>
      <c r="B201" s="164"/>
      <c r="C201" s="35"/>
      <c r="D201" s="187"/>
      <c r="E201" s="133"/>
      <c r="F201" s="25"/>
      <c r="G201" s="26"/>
      <c r="H201" s="26"/>
      <c r="I201" s="197"/>
      <c r="J201" s="21"/>
      <c r="K201" s="29"/>
      <c r="L201" s="29"/>
      <c r="M201" s="29"/>
      <c r="N201" s="22"/>
      <c r="O201" s="25"/>
      <c r="P201" s="21"/>
      <c r="Q201" s="29"/>
      <c r="R201" s="22"/>
      <c r="S201" s="25"/>
      <c r="T201" s="30"/>
      <c r="U201" s="31"/>
      <c r="V201" s="42">
        <v>184</v>
      </c>
    </row>
    <row r="202" spans="1:22" x14ac:dyDescent="0.25">
      <c r="A202" s="13">
        <v>185</v>
      </c>
      <c r="B202" s="164"/>
      <c r="C202" s="33"/>
      <c r="D202" s="132"/>
      <c r="E202" s="133"/>
      <c r="F202" s="25"/>
      <c r="G202" s="19"/>
      <c r="H202" s="19"/>
      <c r="I202" s="200"/>
      <c r="J202" s="19"/>
      <c r="K202" s="24"/>
      <c r="L202" s="24"/>
      <c r="M202" s="24"/>
      <c r="N202" s="22"/>
      <c r="O202" s="25"/>
      <c r="P202" s="19"/>
      <c r="Q202" s="24"/>
      <c r="R202" s="22"/>
      <c r="S202" s="25"/>
      <c r="T202" s="30"/>
      <c r="U202" s="31"/>
      <c r="V202" s="42">
        <v>185</v>
      </c>
    </row>
    <row r="203" spans="1:22" x14ac:dyDescent="0.25">
      <c r="A203" s="13">
        <v>186</v>
      </c>
      <c r="B203" s="164"/>
      <c r="C203" s="33"/>
      <c r="D203" s="132"/>
      <c r="E203" s="133"/>
      <c r="F203" s="25"/>
      <c r="G203" s="19"/>
      <c r="H203" s="19"/>
      <c r="I203" s="200"/>
      <c r="J203" s="19"/>
      <c r="K203" s="24"/>
      <c r="L203" s="24"/>
      <c r="M203" s="24"/>
      <c r="N203" s="22"/>
      <c r="O203" s="25"/>
      <c r="P203" s="19"/>
      <c r="Q203" s="24"/>
      <c r="R203" s="22"/>
      <c r="S203" s="25"/>
      <c r="T203" s="30"/>
      <c r="U203" s="31"/>
      <c r="V203" s="42">
        <v>186</v>
      </c>
    </row>
    <row r="204" spans="1:22" x14ac:dyDescent="0.25">
      <c r="A204" s="13">
        <v>187</v>
      </c>
      <c r="B204" s="164"/>
      <c r="C204" s="33"/>
      <c r="D204" s="132"/>
      <c r="E204" s="133"/>
      <c r="F204" s="25"/>
      <c r="G204" s="19"/>
      <c r="H204" s="19"/>
      <c r="I204" s="200"/>
      <c r="J204" s="19"/>
      <c r="K204" s="24"/>
      <c r="L204" s="24"/>
      <c r="M204" s="24"/>
      <c r="N204" s="22"/>
      <c r="O204" s="25"/>
      <c r="P204" s="19"/>
      <c r="Q204" s="24"/>
      <c r="R204" s="22"/>
      <c r="S204" s="25"/>
      <c r="T204" s="30"/>
      <c r="U204" s="31"/>
      <c r="V204" s="42">
        <v>187</v>
      </c>
    </row>
    <row r="205" spans="1:22" x14ac:dyDescent="0.25">
      <c r="A205" s="13">
        <v>188</v>
      </c>
      <c r="B205" s="164"/>
      <c r="C205" s="33"/>
      <c r="D205" s="132"/>
      <c r="E205" s="133"/>
      <c r="F205" s="25"/>
      <c r="G205" s="19"/>
      <c r="H205" s="19"/>
      <c r="I205" s="200"/>
      <c r="J205" s="19"/>
      <c r="K205" s="24"/>
      <c r="L205" s="24"/>
      <c r="M205" s="24"/>
      <c r="N205" s="22"/>
      <c r="O205" s="25"/>
      <c r="P205" s="19"/>
      <c r="Q205" s="24"/>
      <c r="R205" s="22"/>
      <c r="S205" s="25"/>
      <c r="T205" s="30"/>
      <c r="U205" s="31"/>
      <c r="V205" s="42">
        <v>188</v>
      </c>
    </row>
    <row r="206" spans="1:22" x14ac:dyDescent="0.25">
      <c r="A206" s="13">
        <v>189</v>
      </c>
      <c r="B206" s="164"/>
      <c r="C206" s="34"/>
      <c r="D206" s="133"/>
      <c r="E206" s="133"/>
      <c r="F206" s="25"/>
      <c r="G206" s="24"/>
      <c r="H206" s="24"/>
      <c r="I206" s="199"/>
      <c r="J206" s="21"/>
      <c r="K206" s="29"/>
      <c r="L206" s="29"/>
      <c r="M206" s="29"/>
      <c r="N206" s="22"/>
      <c r="O206" s="25"/>
      <c r="P206" s="21"/>
      <c r="Q206" s="29"/>
      <c r="R206" s="22"/>
      <c r="S206" s="25"/>
      <c r="T206" s="30"/>
      <c r="U206" s="31"/>
      <c r="V206" s="42">
        <v>189</v>
      </c>
    </row>
    <row r="207" spans="1:22" x14ac:dyDescent="0.25">
      <c r="A207" s="13">
        <v>190</v>
      </c>
      <c r="B207" s="164"/>
      <c r="C207" s="33"/>
      <c r="D207" s="132"/>
      <c r="E207" s="133"/>
      <c r="F207" s="25"/>
      <c r="G207" s="19"/>
      <c r="H207" s="19"/>
      <c r="I207" s="200"/>
      <c r="J207" s="19"/>
      <c r="K207" s="24"/>
      <c r="L207" s="24"/>
      <c r="M207" s="24"/>
      <c r="N207" s="22"/>
      <c r="O207" s="25"/>
      <c r="P207" s="19"/>
      <c r="Q207" s="24"/>
      <c r="R207" s="22"/>
      <c r="S207" s="25"/>
      <c r="T207" s="30"/>
      <c r="U207" s="31"/>
      <c r="V207" s="42">
        <v>190</v>
      </c>
    </row>
    <row r="208" spans="1:22" x14ac:dyDescent="0.25">
      <c r="A208" s="13">
        <v>191</v>
      </c>
      <c r="B208" s="164"/>
      <c r="C208" s="33"/>
      <c r="D208" s="132"/>
      <c r="E208" s="133"/>
      <c r="F208" s="25"/>
      <c r="G208" s="19"/>
      <c r="H208" s="19"/>
      <c r="I208" s="200"/>
      <c r="J208" s="19"/>
      <c r="K208" s="24"/>
      <c r="L208" s="24"/>
      <c r="M208" s="24"/>
      <c r="N208" s="22"/>
      <c r="O208" s="25"/>
      <c r="P208" s="19"/>
      <c r="Q208" s="24"/>
      <c r="R208" s="22"/>
      <c r="S208" s="25"/>
      <c r="T208" s="30"/>
      <c r="U208" s="31"/>
      <c r="V208" s="42">
        <v>191</v>
      </c>
    </row>
    <row r="209" spans="1:22" x14ac:dyDescent="0.25">
      <c r="A209" s="13">
        <v>192</v>
      </c>
      <c r="B209" s="164"/>
      <c r="C209" s="33"/>
      <c r="D209" s="132"/>
      <c r="E209" s="133"/>
      <c r="F209" s="25"/>
      <c r="G209" s="19"/>
      <c r="H209" s="19"/>
      <c r="I209" s="200"/>
      <c r="J209" s="19"/>
      <c r="K209" s="24"/>
      <c r="L209" s="24"/>
      <c r="M209" s="24"/>
      <c r="N209" s="22"/>
      <c r="O209" s="25"/>
      <c r="P209" s="19"/>
      <c r="Q209" s="24"/>
      <c r="R209" s="22"/>
      <c r="S209" s="25"/>
      <c r="T209" s="30"/>
      <c r="U209" s="31"/>
      <c r="V209" s="42">
        <v>192</v>
      </c>
    </row>
    <row r="210" spans="1:22" x14ac:dyDescent="0.25">
      <c r="A210" s="13">
        <v>193</v>
      </c>
      <c r="B210" s="164"/>
      <c r="C210" s="33"/>
      <c r="D210" s="132"/>
      <c r="E210" s="133"/>
      <c r="F210" s="25"/>
      <c r="G210" s="19"/>
      <c r="H210" s="19"/>
      <c r="I210" s="200"/>
      <c r="J210" s="19"/>
      <c r="K210" s="24"/>
      <c r="L210" s="24"/>
      <c r="M210" s="24"/>
      <c r="N210" s="22"/>
      <c r="O210" s="25"/>
      <c r="P210" s="19"/>
      <c r="Q210" s="24"/>
      <c r="R210" s="22"/>
      <c r="S210" s="25"/>
      <c r="T210" s="30"/>
      <c r="U210" s="31"/>
      <c r="V210" s="42">
        <v>193</v>
      </c>
    </row>
    <row r="211" spans="1:22" x14ac:dyDescent="0.25">
      <c r="A211" s="13">
        <v>194</v>
      </c>
      <c r="B211" s="164"/>
      <c r="C211" s="33"/>
      <c r="D211" s="132"/>
      <c r="E211" s="133"/>
      <c r="F211" s="25"/>
      <c r="G211" s="19"/>
      <c r="H211" s="19"/>
      <c r="I211" s="200"/>
      <c r="J211" s="19"/>
      <c r="K211" s="24"/>
      <c r="L211" s="24"/>
      <c r="M211" s="24"/>
      <c r="N211" s="22"/>
      <c r="O211" s="25"/>
      <c r="P211" s="19"/>
      <c r="Q211" s="24"/>
      <c r="R211" s="22"/>
      <c r="S211" s="25"/>
      <c r="T211" s="30"/>
      <c r="U211" s="31"/>
      <c r="V211" s="42">
        <v>194</v>
      </c>
    </row>
    <row r="212" spans="1:22" x14ac:dyDescent="0.25">
      <c r="A212" s="13">
        <v>195</v>
      </c>
      <c r="B212" s="164"/>
      <c r="C212" s="34"/>
      <c r="D212" s="293"/>
      <c r="E212" s="133"/>
      <c r="F212" s="25"/>
      <c r="G212" s="25"/>
      <c r="H212" s="25"/>
      <c r="I212" s="198"/>
      <c r="J212" s="25"/>
      <c r="K212" s="24"/>
      <c r="L212" s="24"/>
      <c r="M212" s="24"/>
      <c r="N212" s="23"/>
      <c r="O212" s="28"/>
      <c r="P212" s="25"/>
      <c r="Q212" s="24"/>
      <c r="R212" s="22"/>
      <c r="S212" s="25"/>
      <c r="T212" s="30"/>
      <c r="U212" s="31"/>
      <c r="V212" s="42">
        <v>195</v>
      </c>
    </row>
    <row r="213" spans="1:22" x14ac:dyDescent="0.25">
      <c r="A213" s="13">
        <v>196</v>
      </c>
      <c r="B213" s="164"/>
      <c r="C213" s="33"/>
      <c r="D213" s="132"/>
      <c r="E213" s="133"/>
      <c r="F213" s="25"/>
      <c r="G213" s="19"/>
      <c r="H213" s="19"/>
      <c r="I213" s="200"/>
      <c r="J213" s="19"/>
      <c r="K213" s="24"/>
      <c r="L213" s="24"/>
      <c r="M213" s="24"/>
      <c r="N213" s="22"/>
      <c r="O213" s="25"/>
      <c r="P213" s="19"/>
      <c r="Q213" s="24"/>
      <c r="R213" s="22"/>
      <c r="S213" s="25"/>
      <c r="T213" s="30"/>
      <c r="U213" s="31"/>
      <c r="V213" s="42">
        <v>196</v>
      </c>
    </row>
    <row r="214" spans="1:22" x14ac:dyDescent="0.25">
      <c r="A214" s="13">
        <v>197</v>
      </c>
      <c r="B214" s="164"/>
      <c r="C214" s="33"/>
      <c r="D214" s="132"/>
      <c r="E214" s="133"/>
      <c r="F214" s="25"/>
      <c r="G214" s="19"/>
      <c r="H214" s="19"/>
      <c r="I214" s="200"/>
      <c r="J214" s="19"/>
      <c r="K214" s="24"/>
      <c r="L214" s="24"/>
      <c r="M214" s="24"/>
      <c r="N214" s="22"/>
      <c r="O214" s="25"/>
      <c r="P214" s="19"/>
      <c r="Q214" s="24"/>
      <c r="R214" s="22"/>
      <c r="S214" s="25"/>
      <c r="T214" s="30"/>
      <c r="U214" s="31"/>
      <c r="V214" s="42">
        <v>197</v>
      </c>
    </row>
    <row r="215" spans="1:22" x14ac:dyDescent="0.25">
      <c r="A215" s="13">
        <v>198</v>
      </c>
      <c r="B215" s="164"/>
      <c r="C215" s="33"/>
      <c r="D215" s="132"/>
      <c r="E215" s="133"/>
      <c r="F215" s="25"/>
      <c r="G215" s="19"/>
      <c r="H215" s="19"/>
      <c r="I215" s="200"/>
      <c r="J215" s="19"/>
      <c r="K215" s="24"/>
      <c r="L215" s="24"/>
      <c r="M215" s="24"/>
      <c r="N215" s="22"/>
      <c r="O215" s="25"/>
      <c r="P215" s="19"/>
      <c r="Q215" s="24"/>
      <c r="R215" s="22"/>
      <c r="S215" s="25"/>
      <c r="T215" s="30"/>
      <c r="U215" s="31"/>
      <c r="V215" s="42">
        <v>198</v>
      </c>
    </row>
    <row r="216" spans="1:22" x14ac:dyDescent="0.25">
      <c r="A216" s="13">
        <v>199</v>
      </c>
      <c r="B216" s="164"/>
      <c r="C216" s="33"/>
      <c r="D216" s="132"/>
      <c r="E216" s="133"/>
      <c r="F216" s="25"/>
      <c r="G216" s="19"/>
      <c r="H216" s="19"/>
      <c r="I216" s="200"/>
      <c r="J216" s="19"/>
      <c r="K216" s="24"/>
      <c r="L216" s="24"/>
      <c r="M216" s="24"/>
      <c r="N216" s="22"/>
      <c r="O216" s="25"/>
      <c r="P216" s="19"/>
      <c r="Q216" s="24"/>
      <c r="R216" s="22"/>
      <c r="S216" s="25"/>
      <c r="T216" s="30"/>
      <c r="U216" s="31"/>
      <c r="V216" s="42">
        <v>199</v>
      </c>
    </row>
    <row r="217" spans="1:22" ht="16.5" thickBot="1" x14ac:dyDescent="0.3">
      <c r="A217" s="13">
        <v>200</v>
      </c>
      <c r="B217" s="164"/>
      <c r="C217" s="33"/>
      <c r="D217" s="132"/>
      <c r="E217" s="133"/>
      <c r="F217" s="25"/>
      <c r="G217" s="19"/>
      <c r="H217" s="19"/>
      <c r="I217" s="200"/>
      <c r="J217" s="19"/>
      <c r="K217" s="24"/>
      <c r="L217" s="24"/>
      <c r="M217" s="24"/>
      <c r="N217" s="22"/>
      <c r="O217" s="25"/>
      <c r="P217" s="19"/>
      <c r="Q217" s="24"/>
      <c r="R217" s="22"/>
      <c r="S217" s="25"/>
      <c r="T217" s="30"/>
      <c r="U217" s="31"/>
      <c r="V217" s="48">
        <v>200</v>
      </c>
    </row>
    <row r="218" spans="1:22" x14ac:dyDescent="0.25">
      <c r="A218" s="13">
        <v>201</v>
      </c>
      <c r="B218" s="164"/>
      <c r="C218" s="33"/>
      <c r="D218" s="132"/>
      <c r="E218" s="133"/>
      <c r="F218" s="25"/>
      <c r="G218" s="19"/>
      <c r="H218" s="19"/>
      <c r="I218" s="200"/>
      <c r="J218" s="19"/>
      <c r="K218" s="24"/>
      <c r="L218" s="24"/>
      <c r="M218" s="24"/>
      <c r="N218" s="22"/>
      <c r="O218" s="25"/>
      <c r="P218" s="19"/>
      <c r="Q218" s="24"/>
      <c r="R218" s="22"/>
      <c r="S218" s="25"/>
      <c r="T218" s="30"/>
      <c r="U218" s="31"/>
      <c r="V218" s="41">
        <v>201</v>
      </c>
    </row>
    <row r="219" spans="1:22" x14ac:dyDescent="0.25">
      <c r="A219" s="13">
        <v>202</v>
      </c>
      <c r="B219" s="164"/>
      <c r="C219" s="33"/>
      <c r="D219" s="132"/>
      <c r="E219" s="133"/>
      <c r="F219" s="25"/>
      <c r="G219" s="19"/>
      <c r="H219" s="19"/>
      <c r="I219" s="200"/>
      <c r="J219" s="19"/>
      <c r="K219" s="24"/>
      <c r="L219" s="24"/>
      <c r="M219" s="24"/>
      <c r="N219" s="22"/>
      <c r="O219" s="25"/>
      <c r="P219" s="19"/>
      <c r="Q219" s="24"/>
      <c r="R219" s="22"/>
      <c r="S219" s="25"/>
      <c r="T219" s="30"/>
      <c r="U219" s="31"/>
      <c r="V219" s="42">
        <v>202</v>
      </c>
    </row>
    <row r="220" spans="1:22" x14ac:dyDescent="0.25">
      <c r="A220" s="13">
        <v>203</v>
      </c>
      <c r="B220" s="164"/>
      <c r="C220" s="34"/>
      <c r="D220" s="293"/>
      <c r="E220" s="133"/>
      <c r="F220" s="25"/>
      <c r="G220" s="25"/>
      <c r="H220" s="25"/>
      <c r="I220" s="198"/>
      <c r="J220" s="25"/>
      <c r="K220" s="24"/>
      <c r="L220" s="24"/>
      <c r="M220" s="24"/>
      <c r="N220" s="23"/>
      <c r="O220" s="28"/>
      <c r="P220" s="25"/>
      <c r="Q220" s="24"/>
      <c r="R220" s="22"/>
      <c r="S220" s="25"/>
      <c r="T220" s="30"/>
      <c r="U220" s="31"/>
      <c r="V220" s="42">
        <v>203</v>
      </c>
    </row>
    <row r="221" spans="1:22" x14ac:dyDescent="0.25">
      <c r="A221" s="13">
        <v>204</v>
      </c>
      <c r="B221" s="164"/>
      <c r="C221" s="33"/>
      <c r="D221" s="132"/>
      <c r="E221" s="133"/>
      <c r="F221" s="25"/>
      <c r="G221" s="19"/>
      <c r="H221" s="19"/>
      <c r="I221" s="200"/>
      <c r="J221" s="19"/>
      <c r="K221" s="24"/>
      <c r="L221" s="24"/>
      <c r="M221" s="24"/>
      <c r="N221" s="22"/>
      <c r="O221" s="25"/>
      <c r="P221" s="19"/>
      <c r="Q221" s="24"/>
      <c r="R221" s="22"/>
      <c r="S221" s="25"/>
      <c r="T221" s="30"/>
      <c r="U221" s="31"/>
      <c r="V221" s="42">
        <v>204</v>
      </c>
    </row>
    <row r="222" spans="1:22" x14ac:dyDescent="0.25">
      <c r="A222" s="13">
        <v>205</v>
      </c>
      <c r="B222" s="164"/>
      <c r="C222" s="33"/>
      <c r="D222" s="132"/>
      <c r="E222" s="133"/>
      <c r="F222" s="25"/>
      <c r="G222" s="19"/>
      <c r="H222" s="19"/>
      <c r="I222" s="200"/>
      <c r="J222" s="19"/>
      <c r="K222" s="24"/>
      <c r="L222" s="24"/>
      <c r="M222" s="24"/>
      <c r="N222" s="22"/>
      <c r="O222" s="25"/>
      <c r="P222" s="19"/>
      <c r="Q222" s="24"/>
      <c r="R222" s="22"/>
      <c r="S222" s="25"/>
      <c r="T222" s="30"/>
      <c r="U222" s="31"/>
      <c r="V222" s="42">
        <v>205</v>
      </c>
    </row>
    <row r="223" spans="1:22" x14ac:dyDescent="0.25">
      <c r="A223" s="13">
        <v>206</v>
      </c>
      <c r="B223" s="164"/>
      <c r="C223" s="33"/>
      <c r="D223" s="132"/>
      <c r="E223" s="133"/>
      <c r="F223" s="25"/>
      <c r="G223" s="19"/>
      <c r="H223" s="19"/>
      <c r="I223" s="200"/>
      <c r="J223" s="19"/>
      <c r="K223" s="24"/>
      <c r="L223" s="24"/>
      <c r="M223" s="24"/>
      <c r="N223" s="22"/>
      <c r="O223" s="25"/>
      <c r="P223" s="19"/>
      <c r="Q223" s="24"/>
      <c r="R223" s="22"/>
      <c r="S223" s="25"/>
      <c r="T223" s="30"/>
      <c r="U223" s="31"/>
      <c r="V223" s="42">
        <v>206</v>
      </c>
    </row>
    <row r="224" spans="1:22" x14ac:dyDescent="0.25">
      <c r="A224" s="13">
        <v>207</v>
      </c>
      <c r="B224" s="164"/>
      <c r="C224" s="33"/>
      <c r="D224" s="132"/>
      <c r="E224" s="133"/>
      <c r="F224" s="25"/>
      <c r="G224" s="19"/>
      <c r="H224" s="19"/>
      <c r="I224" s="200"/>
      <c r="J224" s="19"/>
      <c r="K224" s="24"/>
      <c r="L224" s="24"/>
      <c r="M224" s="24"/>
      <c r="N224" s="22"/>
      <c r="O224" s="25"/>
      <c r="P224" s="19"/>
      <c r="Q224" s="24"/>
      <c r="R224" s="22"/>
      <c r="S224" s="25"/>
      <c r="T224" s="30"/>
      <c r="U224" s="31"/>
      <c r="V224" s="42">
        <v>207</v>
      </c>
    </row>
    <row r="225" spans="1:22" x14ac:dyDescent="0.25">
      <c r="A225" s="13">
        <v>208</v>
      </c>
      <c r="B225" s="164"/>
      <c r="C225" s="37"/>
      <c r="D225" s="294"/>
      <c r="E225" s="133"/>
      <c r="F225" s="25"/>
      <c r="G225" s="21"/>
      <c r="H225" s="21"/>
      <c r="I225" s="196"/>
      <c r="J225" s="21"/>
      <c r="K225" s="29"/>
      <c r="L225" s="29"/>
      <c r="M225" s="29"/>
      <c r="N225" s="22"/>
      <c r="O225" s="25"/>
      <c r="P225" s="21"/>
      <c r="Q225" s="29"/>
      <c r="R225" s="22"/>
      <c r="S225" s="25"/>
      <c r="T225" s="30"/>
      <c r="U225" s="31"/>
      <c r="V225" s="42">
        <v>208</v>
      </c>
    </row>
    <row r="226" spans="1:22" x14ac:dyDescent="0.25">
      <c r="A226" s="13">
        <v>209</v>
      </c>
      <c r="B226" s="164"/>
      <c r="C226" s="33"/>
      <c r="D226" s="132"/>
      <c r="E226" s="133"/>
      <c r="F226" s="25"/>
      <c r="G226" s="19"/>
      <c r="H226" s="19"/>
      <c r="I226" s="200"/>
      <c r="J226" s="19"/>
      <c r="K226" s="24"/>
      <c r="L226" s="24"/>
      <c r="M226" s="24"/>
      <c r="N226" s="22"/>
      <c r="O226" s="25"/>
      <c r="P226" s="19"/>
      <c r="Q226" s="24"/>
      <c r="R226" s="22"/>
      <c r="S226" s="25"/>
      <c r="T226" s="30"/>
      <c r="U226" s="31"/>
      <c r="V226" s="42">
        <v>209</v>
      </c>
    </row>
    <row r="227" spans="1:22" x14ac:dyDescent="0.25">
      <c r="A227" s="13">
        <v>210</v>
      </c>
      <c r="B227" s="164"/>
      <c r="C227" s="33"/>
      <c r="D227" s="132"/>
      <c r="E227" s="133"/>
      <c r="F227" s="25"/>
      <c r="G227" s="19"/>
      <c r="H227" s="19"/>
      <c r="I227" s="200"/>
      <c r="J227" s="19"/>
      <c r="K227" s="24"/>
      <c r="L227" s="24"/>
      <c r="M227" s="24"/>
      <c r="N227" s="22"/>
      <c r="O227" s="25"/>
      <c r="P227" s="19"/>
      <c r="Q227" s="24"/>
      <c r="R227" s="22"/>
      <c r="S227" s="25"/>
      <c r="T227" s="30"/>
      <c r="U227" s="31"/>
      <c r="V227" s="42">
        <v>210</v>
      </c>
    </row>
    <row r="228" spans="1:22" x14ac:dyDescent="0.25">
      <c r="A228" s="13">
        <v>211</v>
      </c>
      <c r="B228" s="164"/>
      <c r="C228" s="33"/>
      <c r="D228" s="132"/>
      <c r="E228" s="133"/>
      <c r="F228" s="25"/>
      <c r="G228" s="19"/>
      <c r="H228" s="19"/>
      <c r="I228" s="200"/>
      <c r="J228" s="19"/>
      <c r="K228" s="24"/>
      <c r="L228" s="24"/>
      <c r="M228" s="24"/>
      <c r="N228" s="22"/>
      <c r="O228" s="25"/>
      <c r="P228" s="19"/>
      <c r="Q228" s="24"/>
      <c r="R228" s="22"/>
      <c r="S228" s="25"/>
      <c r="T228" s="30"/>
      <c r="U228" s="31"/>
      <c r="V228" s="42">
        <v>211</v>
      </c>
    </row>
    <row r="229" spans="1:22" x14ac:dyDescent="0.25">
      <c r="A229" s="13">
        <v>212</v>
      </c>
      <c r="B229" s="164"/>
      <c r="C229" s="35"/>
      <c r="D229" s="187"/>
      <c r="E229" s="133"/>
      <c r="F229" s="25"/>
      <c r="G229" s="26"/>
      <c r="H229" s="26"/>
      <c r="I229" s="197"/>
      <c r="J229" s="21"/>
      <c r="K229" s="29"/>
      <c r="L229" s="29"/>
      <c r="M229" s="29"/>
      <c r="N229" s="22"/>
      <c r="O229" s="25"/>
      <c r="P229" s="21"/>
      <c r="Q229" s="29"/>
      <c r="R229" s="22"/>
      <c r="S229" s="25"/>
      <c r="T229" s="30"/>
      <c r="U229" s="31"/>
      <c r="V229" s="42">
        <v>212</v>
      </c>
    </row>
    <row r="230" spans="1:22" x14ac:dyDescent="0.25">
      <c r="A230" s="13">
        <v>213</v>
      </c>
      <c r="B230" s="164"/>
      <c r="C230" s="33"/>
      <c r="D230" s="132"/>
      <c r="E230" s="133"/>
      <c r="F230" s="25"/>
      <c r="G230" s="19"/>
      <c r="H230" s="19"/>
      <c r="I230" s="200"/>
      <c r="J230" s="19"/>
      <c r="K230" s="24"/>
      <c r="L230" s="24"/>
      <c r="M230" s="24"/>
      <c r="N230" s="22"/>
      <c r="O230" s="25"/>
      <c r="P230" s="19"/>
      <c r="Q230" s="24"/>
      <c r="R230" s="22"/>
      <c r="S230" s="25"/>
      <c r="T230" s="30"/>
      <c r="U230" s="31"/>
      <c r="V230" s="42">
        <v>213</v>
      </c>
    </row>
    <row r="231" spans="1:22" x14ac:dyDescent="0.25">
      <c r="A231" s="13">
        <v>214</v>
      </c>
      <c r="B231" s="164"/>
      <c r="C231" s="35"/>
      <c r="D231" s="187"/>
      <c r="E231" s="133"/>
      <c r="F231" s="25"/>
      <c r="G231" s="26"/>
      <c r="H231" s="26"/>
      <c r="I231" s="197"/>
      <c r="J231" s="21"/>
      <c r="K231" s="29"/>
      <c r="L231" s="29"/>
      <c r="M231" s="29"/>
      <c r="N231" s="22"/>
      <c r="O231" s="25"/>
      <c r="P231" s="21"/>
      <c r="Q231" s="29"/>
      <c r="R231" s="22"/>
      <c r="S231" s="25"/>
      <c r="T231" s="30"/>
      <c r="U231" s="31"/>
      <c r="V231" s="42">
        <v>214</v>
      </c>
    </row>
    <row r="232" spans="1:22" x14ac:dyDescent="0.25">
      <c r="A232" s="13">
        <v>215</v>
      </c>
      <c r="B232" s="164"/>
      <c r="C232" s="33"/>
      <c r="D232" s="132"/>
      <c r="E232" s="133"/>
      <c r="F232" s="25"/>
      <c r="G232" s="19"/>
      <c r="H232" s="19"/>
      <c r="I232" s="200"/>
      <c r="J232" s="19"/>
      <c r="K232" s="24"/>
      <c r="L232" s="24"/>
      <c r="M232" s="24"/>
      <c r="N232" s="22"/>
      <c r="O232" s="25"/>
      <c r="P232" s="19"/>
      <c r="Q232" s="24"/>
      <c r="R232" s="22"/>
      <c r="S232" s="25"/>
      <c r="T232" s="30"/>
      <c r="U232" s="31"/>
      <c r="V232" s="42">
        <v>215</v>
      </c>
    </row>
    <row r="233" spans="1:22" x14ac:dyDescent="0.25">
      <c r="A233" s="13">
        <v>216</v>
      </c>
      <c r="B233" s="164"/>
      <c r="C233" s="38"/>
      <c r="D233" s="186"/>
      <c r="E233" s="186"/>
      <c r="F233" s="27"/>
      <c r="G233" s="27"/>
      <c r="H233" s="27"/>
      <c r="I233" s="202"/>
      <c r="J233" s="21"/>
      <c r="K233" s="29"/>
      <c r="L233" s="29"/>
      <c r="M233" s="29"/>
      <c r="N233" s="22"/>
      <c r="O233" s="25"/>
      <c r="P233" s="21"/>
      <c r="Q233" s="29"/>
      <c r="R233" s="22"/>
      <c r="S233" s="25"/>
      <c r="T233" s="30"/>
      <c r="U233" s="31"/>
      <c r="V233" s="42">
        <v>216</v>
      </c>
    </row>
    <row r="234" spans="1:22" x14ac:dyDescent="0.25">
      <c r="A234" s="13">
        <v>217</v>
      </c>
      <c r="B234" s="164"/>
      <c r="C234" s="33"/>
      <c r="D234" s="132"/>
      <c r="E234" s="133"/>
      <c r="F234" s="25"/>
      <c r="G234" s="19"/>
      <c r="H234" s="19"/>
      <c r="I234" s="200"/>
      <c r="J234" s="19"/>
      <c r="K234" s="24"/>
      <c r="L234" s="24"/>
      <c r="M234" s="24"/>
      <c r="N234" s="22"/>
      <c r="O234" s="25"/>
      <c r="P234" s="19"/>
      <c r="Q234" s="24"/>
      <c r="R234" s="22"/>
      <c r="S234" s="25"/>
      <c r="T234" s="30"/>
      <c r="U234" s="31"/>
      <c r="V234" s="42">
        <v>217</v>
      </c>
    </row>
    <row r="235" spans="1:22" x14ac:dyDescent="0.25">
      <c r="A235" s="13">
        <v>218</v>
      </c>
      <c r="B235" s="164"/>
      <c r="C235" s="34"/>
      <c r="D235" s="133"/>
      <c r="E235" s="133"/>
      <c r="F235" s="25"/>
      <c r="G235" s="24"/>
      <c r="H235" s="24"/>
      <c r="I235" s="199"/>
      <c r="J235" s="21"/>
      <c r="K235" s="29"/>
      <c r="L235" s="29"/>
      <c r="M235" s="29"/>
      <c r="N235" s="22"/>
      <c r="O235" s="25"/>
      <c r="P235" s="21"/>
      <c r="Q235" s="29"/>
      <c r="R235" s="22"/>
      <c r="S235" s="25"/>
      <c r="T235" s="30"/>
      <c r="U235" s="31"/>
      <c r="V235" s="42">
        <v>218</v>
      </c>
    </row>
    <row r="236" spans="1:22" x14ac:dyDescent="0.25">
      <c r="A236" s="13">
        <v>219</v>
      </c>
      <c r="B236" s="164"/>
      <c r="C236" s="33"/>
      <c r="D236" s="132"/>
      <c r="E236" s="133"/>
      <c r="F236" s="25"/>
      <c r="G236" s="19"/>
      <c r="H236" s="19"/>
      <c r="I236" s="200"/>
      <c r="J236" s="19"/>
      <c r="K236" s="24"/>
      <c r="L236" s="24"/>
      <c r="M236" s="24"/>
      <c r="N236" s="22"/>
      <c r="O236" s="25"/>
      <c r="P236" s="19"/>
      <c r="Q236" s="24"/>
      <c r="R236" s="22"/>
      <c r="S236" s="25"/>
      <c r="T236" s="30"/>
      <c r="U236" s="31"/>
      <c r="V236" s="42">
        <v>219</v>
      </c>
    </row>
    <row r="237" spans="1:22" x14ac:dyDescent="0.25">
      <c r="A237" s="13">
        <v>220</v>
      </c>
      <c r="B237" s="164"/>
      <c r="C237" s="33"/>
      <c r="D237" s="132"/>
      <c r="E237" s="133"/>
      <c r="F237" s="25"/>
      <c r="G237" s="19"/>
      <c r="H237" s="19"/>
      <c r="I237" s="200"/>
      <c r="J237" s="19"/>
      <c r="K237" s="24"/>
      <c r="L237" s="24"/>
      <c r="M237" s="24"/>
      <c r="N237" s="22"/>
      <c r="O237" s="25"/>
      <c r="P237" s="19"/>
      <c r="Q237" s="24"/>
      <c r="R237" s="22"/>
      <c r="S237" s="25"/>
      <c r="T237" s="30"/>
      <c r="U237" s="31"/>
      <c r="V237" s="42">
        <v>220</v>
      </c>
    </row>
    <row r="238" spans="1:22" x14ac:dyDescent="0.25">
      <c r="A238" s="13">
        <v>221</v>
      </c>
      <c r="B238" s="164"/>
      <c r="C238" s="33"/>
      <c r="D238" s="132"/>
      <c r="E238" s="133"/>
      <c r="F238" s="25"/>
      <c r="G238" s="19"/>
      <c r="H238" s="19"/>
      <c r="I238" s="200"/>
      <c r="J238" s="19"/>
      <c r="K238" s="24"/>
      <c r="L238" s="24"/>
      <c r="M238" s="24"/>
      <c r="N238" s="22"/>
      <c r="O238" s="25"/>
      <c r="P238" s="19"/>
      <c r="Q238" s="24"/>
      <c r="R238" s="22"/>
      <c r="S238" s="25"/>
      <c r="T238" s="30"/>
      <c r="U238" s="31"/>
      <c r="V238" s="42">
        <v>221</v>
      </c>
    </row>
    <row r="239" spans="1:22" x14ac:dyDescent="0.25">
      <c r="A239" s="13">
        <v>222</v>
      </c>
      <c r="B239" s="164"/>
      <c r="C239" s="33"/>
      <c r="D239" s="132"/>
      <c r="E239" s="133"/>
      <c r="F239" s="25"/>
      <c r="G239" s="19"/>
      <c r="H239" s="19"/>
      <c r="I239" s="200"/>
      <c r="J239" s="19"/>
      <c r="K239" s="24"/>
      <c r="L239" s="24"/>
      <c r="M239" s="24"/>
      <c r="N239" s="22"/>
      <c r="O239" s="25"/>
      <c r="P239" s="19"/>
      <c r="Q239" s="24"/>
      <c r="R239" s="22"/>
      <c r="S239" s="25"/>
      <c r="T239" s="30"/>
      <c r="U239" s="31"/>
      <c r="V239" s="42">
        <v>222</v>
      </c>
    </row>
    <row r="240" spans="1:22" x14ac:dyDescent="0.25">
      <c r="A240" s="13">
        <v>223</v>
      </c>
      <c r="B240" s="164"/>
      <c r="C240" s="35"/>
      <c r="D240" s="187"/>
      <c r="E240" s="133"/>
      <c r="F240" s="25"/>
      <c r="G240" s="26"/>
      <c r="H240" s="26"/>
      <c r="I240" s="197"/>
      <c r="J240" s="21"/>
      <c r="K240" s="29"/>
      <c r="L240" s="29"/>
      <c r="M240" s="29"/>
      <c r="N240" s="22"/>
      <c r="O240" s="25"/>
      <c r="P240" s="21"/>
      <c r="Q240" s="29"/>
      <c r="R240" s="22"/>
      <c r="S240" s="25"/>
      <c r="T240" s="30"/>
      <c r="U240" s="31"/>
      <c r="V240" s="42">
        <v>223</v>
      </c>
    </row>
    <row r="241" spans="1:22" x14ac:dyDescent="0.25">
      <c r="A241" s="13">
        <v>224</v>
      </c>
      <c r="B241" s="164"/>
      <c r="C241" s="33"/>
      <c r="D241" s="132"/>
      <c r="E241" s="133"/>
      <c r="F241" s="25"/>
      <c r="G241" s="19"/>
      <c r="H241" s="19"/>
      <c r="I241" s="200"/>
      <c r="J241" s="19"/>
      <c r="K241" s="24"/>
      <c r="L241" s="24"/>
      <c r="M241" s="24"/>
      <c r="N241" s="22"/>
      <c r="O241" s="25"/>
      <c r="P241" s="19"/>
      <c r="Q241" s="24"/>
      <c r="R241" s="22"/>
      <c r="S241" s="25"/>
      <c r="T241" s="30"/>
      <c r="U241" s="31"/>
      <c r="V241" s="42">
        <v>224</v>
      </c>
    </row>
    <row r="242" spans="1:22" x14ac:dyDescent="0.25">
      <c r="A242" s="13">
        <v>225</v>
      </c>
      <c r="B242" s="164"/>
      <c r="C242" s="35"/>
      <c r="D242" s="187"/>
      <c r="E242" s="133"/>
      <c r="F242" s="25"/>
      <c r="G242" s="26"/>
      <c r="H242" s="26"/>
      <c r="I242" s="197"/>
      <c r="J242" s="21"/>
      <c r="K242" s="29"/>
      <c r="L242" s="29"/>
      <c r="M242" s="29"/>
      <c r="N242" s="22"/>
      <c r="O242" s="25"/>
      <c r="P242" s="21"/>
      <c r="Q242" s="29"/>
      <c r="R242" s="22"/>
      <c r="S242" s="25"/>
      <c r="T242" s="30"/>
      <c r="U242" s="31"/>
      <c r="V242" s="42">
        <v>225</v>
      </c>
    </row>
    <row r="243" spans="1:22" x14ac:dyDescent="0.25">
      <c r="A243" s="13">
        <v>226</v>
      </c>
      <c r="B243" s="164"/>
      <c r="C243" s="34"/>
      <c r="D243" s="133"/>
      <c r="E243" s="133"/>
      <c r="F243" s="25"/>
      <c r="G243" s="24"/>
      <c r="H243" s="24"/>
      <c r="I243" s="199"/>
      <c r="J243" s="21"/>
      <c r="K243" s="29"/>
      <c r="L243" s="29"/>
      <c r="M243" s="29"/>
      <c r="N243" s="22"/>
      <c r="O243" s="25"/>
      <c r="P243" s="21"/>
      <c r="Q243" s="29"/>
      <c r="R243" s="22"/>
      <c r="S243" s="25"/>
      <c r="T243" s="30"/>
      <c r="U243" s="31"/>
      <c r="V243" s="42">
        <v>226</v>
      </c>
    </row>
    <row r="244" spans="1:22" x14ac:dyDescent="0.25">
      <c r="A244" s="13">
        <v>227</v>
      </c>
      <c r="B244" s="164"/>
      <c r="C244" s="33"/>
      <c r="D244" s="132"/>
      <c r="E244" s="133"/>
      <c r="F244" s="25"/>
      <c r="G244" s="19"/>
      <c r="H244" s="19"/>
      <c r="I244" s="200"/>
      <c r="J244" s="19"/>
      <c r="K244" s="24"/>
      <c r="L244" s="24"/>
      <c r="M244" s="24"/>
      <c r="N244" s="22"/>
      <c r="O244" s="25"/>
      <c r="P244" s="19"/>
      <c r="Q244" s="24"/>
      <c r="R244" s="22"/>
      <c r="S244" s="25"/>
      <c r="T244" s="30"/>
      <c r="U244" s="31"/>
      <c r="V244" s="42">
        <v>227</v>
      </c>
    </row>
    <row r="245" spans="1:22" x14ac:dyDescent="0.25">
      <c r="A245" s="13">
        <v>228</v>
      </c>
      <c r="B245" s="164"/>
      <c r="C245" s="33"/>
      <c r="D245" s="132"/>
      <c r="E245" s="133"/>
      <c r="F245" s="25"/>
      <c r="G245" s="19"/>
      <c r="H245" s="19"/>
      <c r="I245" s="200"/>
      <c r="J245" s="19"/>
      <c r="K245" s="24"/>
      <c r="L245" s="24"/>
      <c r="M245" s="24"/>
      <c r="N245" s="22"/>
      <c r="O245" s="25"/>
      <c r="P245" s="19"/>
      <c r="Q245" s="24"/>
      <c r="R245" s="22"/>
      <c r="S245" s="25"/>
      <c r="T245" s="30"/>
      <c r="U245" s="31"/>
      <c r="V245" s="42">
        <v>228</v>
      </c>
    </row>
    <row r="246" spans="1:22" x14ac:dyDescent="0.25">
      <c r="A246" s="13">
        <v>229</v>
      </c>
      <c r="B246" s="164"/>
      <c r="C246" s="33"/>
      <c r="D246" s="132"/>
      <c r="E246" s="133"/>
      <c r="F246" s="25"/>
      <c r="G246" s="19"/>
      <c r="H246" s="19"/>
      <c r="I246" s="200"/>
      <c r="J246" s="19"/>
      <c r="K246" s="24"/>
      <c r="L246" s="24"/>
      <c r="M246" s="24"/>
      <c r="N246" s="22"/>
      <c r="O246" s="25"/>
      <c r="P246" s="19"/>
      <c r="Q246" s="24"/>
      <c r="R246" s="22"/>
      <c r="S246" s="25"/>
      <c r="T246" s="30"/>
      <c r="U246" s="31"/>
      <c r="V246" s="42">
        <v>229</v>
      </c>
    </row>
    <row r="247" spans="1:22" x14ac:dyDescent="0.25">
      <c r="A247" s="13">
        <v>230</v>
      </c>
      <c r="B247" s="164"/>
      <c r="C247" s="33"/>
      <c r="D247" s="132"/>
      <c r="E247" s="133"/>
      <c r="F247" s="25"/>
      <c r="G247" s="19"/>
      <c r="H247" s="19"/>
      <c r="I247" s="200"/>
      <c r="J247" s="19"/>
      <c r="K247" s="24"/>
      <c r="L247" s="24"/>
      <c r="M247" s="24"/>
      <c r="N247" s="22"/>
      <c r="O247" s="25"/>
      <c r="P247" s="19"/>
      <c r="Q247" s="24"/>
      <c r="R247" s="22"/>
      <c r="S247" s="25"/>
      <c r="T247" s="30"/>
      <c r="U247" s="31"/>
      <c r="V247" s="42">
        <v>230</v>
      </c>
    </row>
    <row r="248" spans="1:22" x14ac:dyDescent="0.25">
      <c r="A248" s="13">
        <v>231</v>
      </c>
      <c r="B248" s="164"/>
      <c r="C248" s="33"/>
      <c r="D248" s="132"/>
      <c r="E248" s="133"/>
      <c r="F248" s="25"/>
      <c r="G248" s="19"/>
      <c r="H248" s="19"/>
      <c r="I248" s="200"/>
      <c r="J248" s="19"/>
      <c r="K248" s="24"/>
      <c r="L248" s="24"/>
      <c r="M248" s="24"/>
      <c r="N248" s="22"/>
      <c r="O248" s="25"/>
      <c r="P248" s="19"/>
      <c r="Q248" s="24"/>
      <c r="R248" s="22"/>
      <c r="S248" s="25"/>
      <c r="T248" s="30"/>
      <c r="U248" s="31"/>
      <c r="V248" s="42">
        <v>231</v>
      </c>
    </row>
    <row r="249" spans="1:22" x14ac:dyDescent="0.25">
      <c r="A249" s="13">
        <v>232</v>
      </c>
      <c r="B249" s="164"/>
      <c r="C249" s="34"/>
      <c r="D249" s="293"/>
      <c r="E249" s="133"/>
      <c r="F249" s="25"/>
      <c r="G249" s="25"/>
      <c r="H249" s="25"/>
      <c r="I249" s="198"/>
      <c r="J249" s="25"/>
      <c r="K249" s="24"/>
      <c r="L249" s="24"/>
      <c r="M249" s="24"/>
      <c r="N249" s="23"/>
      <c r="O249" s="28"/>
      <c r="P249" s="25"/>
      <c r="Q249" s="24"/>
      <c r="R249" s="22"/>
      <c r="S249" s="25"/>
      <c r="T249" s="30"/>
      <c r="U249" s="31"/>
      <c r="V249" s="42">
        <v>232</v>
      </c>
    </row>
    <row r="250" spans="1:22" x14ac:dyDescent="0.25">
      <c r="A250" s="13">
        <v>233</v>
      </c>
      <c r="B250" s="164"/>
      <c r="C250" s="33"/>
      <c r="D250" s="132"/>
      <c r="E250" s="133"/>
      <c r="F250" s="25"/>
      <c r="G250" s="19"/>
      <c r="H250" s="19"/>
      <c r="I250" s="200"/>
      <c r="J250" s="19"/>
      <c r="K250" s="24"/>
      <c r="L250" s="24"/>
      <c r="M250" s="24"/>
      <c r="N250" s="22"/>
      <c r="O250" s="25"/>
      <c r="P250" s="19"/>
      <c r="Q250" s="24"/>
      <c r="R250" s="22"/>
      <c r="S250" s="25"/>
      <c r="T250" s="30"/>
      <c r="U250" s="31"/>
      <c r="V250" s="42">
        <v>233</v>
      </c>
    </row>
    <row r="251" spans="1:22" x14ac:dyDescent="0.25">
      <c r="A251" s="13">
        <v>234</v>
      </c>
      <c r="B251" s="164"/>
      <c r="C251" s="33"/>
      <c r="D251" s="132"/>
      <c r="E251" s="133"/>
      <c r="F251" s="25"/>
      <c r="G251" s="19"/>
      <c r="H251" s="19"/>
      <c r="I251" s="200"/>
      <c r="J251" s="19"/>
      <c r="K251" s="24"/>
      <c r="L251" s="24"/>
      <c r="M251" s="24"/>
      <c r="N251" s="22"/>
      <c r="O251" s="25"/>
      <c r="P251" s="19"/>
      <c r="Q251" s="24"/>
      <c r="R251" s="22"/>
      <c r="S251" s="25"/>
      <c r="T251" s="30"/>
      <c r="U251" s="31"/>
      <c r="V251" s="42">
        <v>234</v>
      </c>
    </row>
    <row r="252" spans="1:22" x14ac:dyDescent="0.25">
      <c r="A252" s="13">
        <v>235</v>
      </c>
      <c r="B252" s="164"/>
      <c r="C252" s="33"/>
      <c r="D252" s="132"/>
      <c r="E252" s="133"/>
      <c r="F252" s="25"/>
      <c r="G252" s="19"/>
      <c r="H252" s="19"/>
      <c r="I252" s="200"/>
      <c r="J252" s="19"/>
      <c r="K252" s="24"/>
      <c r="L252" s="24"/>
      <c r="M252" s="24"/>
      <c r="N252" s="22"/>
      <c r="O252" s="25"/>
      <c r="P252" s="19"/>
      <c r="Q252" s="24"/>
      <c r="R252" s="22"/>
      <c r="S252" s="25"/>
      <c r="T252" s="30"/>
      <c r="U252" s="31"/>
      <c r="V252" s="42">
        <v>235</v>
      </c>
    </row>
    <row r="253" spans="1:22" x14ac:dyDescent="0.25">
      <c r="A253" s="13">
        <v>236</v>
      </c>
      <c r="B253" s="164"/>
      <c r="C253" s="33"/>
      <c r="D253" s="132"/>
      <c r="E253" s="133"/>
      <c r="F253" s="25"/>
      <c r="G253" s="19"/>
      <c r="H253" s="19"/>
      <c r="I253" s="200"/>
      <c r="J253" s="19"/>
      <c r="K253" s="24"/>
      <c r="L253" s="24"/>
      <c r="M253" s="24"/>
      <c r="N253" s="22"/>
      <c r="O253" s="25"/>
      <c r="P253" s="19"/>
      <c r="Q253" s="24"/>
      <c r="R253" s="22"/>
      <c r="S253" s="25"/>
      <c r="T253" s="30"/>
      <c r="U253" s="31"/>
      <c r="V253" s="42">
        <v>236</v>
      </c>
    </row>
    <row r="254" spans="1:22" x14ac:dyDescent="0.25">
      <c r="A254" s="13">
        <v>237</v>
      </c>
      <c r="B254" s="164"/>
      <c r="C254" s="33"/>
      <c r="D254" s="132"/>
      <c r="E254" s="133"/>
      <c r="F254" s="25"/>
      <c r="G254" s="19"/>
      <c r="H254" s="19"/>
      <c r="I254" s="200"/>
      <c r="J254" s="19"/>
      <c r="K254" s="24"/>
      <c r="L254" s="24"/>
      <c r="M254" s="24"/>
      <c r="N254" s="22"/>
      <c r="O254" s="25"/>
      <c r="P254" s="19"/>
      <c r="Q254" s="24"/>
      <c r="R254" s="22"/>
      <c r="S254" s="25"/>
      <c r="T254" s="30"/>
      <c r="U254" s="31"/>
      <c r="V254" s="42">
        <v>237</v>
      </c>
    </row>
    <row r="255" spans="1:22" x14ac:dyDescent="0.25">
      <c r="A255" s="13">
        <v>238</v>
      </c>
      <c r="B255" s="164"/>
      <c r="C255" s="38"/>
      <c r="D255" s="186"/>
      <c r="E255" s="186"/>
      <c r="F255" s="27"/>
      <c r="G255" s="27"/>
      <c r="H255" s="27"/>
      <c r="I255" s="202"/>
      <c r="J255" s="21"/>
      <c r="K255" s="29"/>
      <c r="L255" s="29"/>
      <c r="M255" s="29"/>
      <c r="N255" s="22"/>
      <c r="O255" s="25"/>
      <c r="P255" s="21"/>
      <c r="Q255" s="29"/>
      <c r="R255" s="22"/>
      <c r="S255" s="25"/>
      <c r="T255" s="30"/>
      <c r="U255" s="31"/>
      <c r="V255" s="42">
        <v>238</v>
      </c>
    </row>
    <row r="256" spans="1:22" x14ac:dyDescent="0.25">
      <c r="A256" s="13">
        <v>239</v>
      </c>
      <c r="B256" s="164"/>
      <c r="C256" s="33"/>
      <c r="D256" s="132"/>
      <c r="E256" s="133"/>
      <c r="F256" s="25"/>
      <c r="G256" s="19"/>
      <c r="H256" s="19"/>
      <c r="I256" s="200"/>
      <c r="J256" s="19"/>
      <c r="K256" s="24"/>
      <c r="L256" s="24"/>
      <c r="M256" s="24"/>
      <c r="N256" s="22"/>
      <c r="O256" s="25"/>
      <c r="P256" s="19"/>
      <c r="Q256" s="24"/>
      <c r="R256" s="22"/>
      <c r="S256" s="25"/>
      <c r="T256" s="30"/>
      <c r="U256" s="31"/>
      <c r="V256" s="42">
        <v>239</v>
      </c>
    </row>
    <row r="257" spans="1:22" x14ac:dyDescent="0.25">
      <c r="A257" s="13">
        <v>240</v>
      </c>
      <c r="B257" s="164"/>
      <c r="C257" s="33"/>
      <c r="D257" s="132"/>
      <c r="E257" s="133"/>
      <c r="F257" s="25"/>
      <c r="G257" s="19"/>
      <c r="H257" s="19"/>
      <c r="I257" s="200"/>
      <c r="J257" s="19"/>
      <c r="K257" s="24"/>
      <c r="L257" s="24"/>
      <c r="M257" s="24"/>
      <c r="N257" s="22"/>
      <c r="O257" s="25"/>
      <c r="P257" s="19"/>
      <c r="Q257" s="24"/>
      <c r="R257" s="22"/>
      <c r="S257" s="25"/>
      <c r="T257" s="30"/>
      <c r="U257" s="31"/>
      <c r="V257" s="42">
        <v>240</v>
      </c>
    </row>
    <row r="258" spans="1:22" x14ac:dyDescent="0.25">
      <c r="A258" s="13">
        <v>241</v>
      </c>
      <c r="B258" s="164"/>
      <c r="C258" s="36"/>
      <c r="D258" s="138"/>
      <c r="E258" s="186"/>
      <c r="F258" s="27"/>
      <c r="G258" s="2"/>
      <c r="H258" s="2"/>
      <c r="I258" s="201"/>
      <c r="J258" s="21"/>
      <c r="K258" s="29"/>
      <c r="L258" s="29"/>
      <c r="M258" s="29"/>
      <c r="N258" s="22"/>
      <c r="O258" s="25"/>
      <c r="P258" s="21"/>
      <c r="Q258" s="29"/>
      <c r="R258" s="22"/>
      <c r="S258" s="25"/>
      <c r="T258" s="30"/>
      <c r="U258" s="31"/>
      <c r="V258" s="42">
        <v>241</v>
      </c>
    </row>
    <row r="259" spans="1:22" x14ac:dyDescent="0.25">
      <c r="A259" s="13">
        <v>242</v>
      </c>
      <c r="B259" s="164"/>
      <c r="C259" s="33"/>
      <c r="D259" s="132"/>
      <c r="E259" s="133"/>
      <c r="F259" s="25"/>
      <c r="G259" s="19"/>
      <c r="H259" s="19"/>
      <c r="I259" s="200"/>
      <c r="J259" s="19"/>
      <c r="K259" s="24"/>
      <c r="L259" s="24"/>
      <c r="M259" s="24"/>
      <c r="N259" s="22"/>
      <c r="O259" s="25"/>
      <c r="P259" s="19"/>
      <c r="Q259" s="24"/>
      <c r="R259" s="22"/>
      <c r="S259" s="25"/>
      <c r="T259" s="30"/>
      <c r="U259" s="31"/>
      <c r="V259" s="42">
        <v>242</v>
      </c>
    </row>
    <row r="260" spans="1:22" x14ac:dyDescent="0.25">
      <c r="A260" s="13">
        <v>243</v>
      </c>
      <c r="B260" s="164"/>
      <c r="C260" s="33"/>
      <c r="D260" s="132"/>
      <c r="E260" s="133"/>
      <c r="F260" s="25"/>
      <c r="G260" s="19"/>
      <c r="H260" s="19"/>
      <c r="I260" s="200"/>
      <c r="J260" s="19"/>
      <c r="K260" s="24"/>
      <c r="L260" s="24"/>
      <c r="M260" s="24"/>
      <c r="N260" s="22"/>
      <c r="O260" s="25"/>
      <c r="P260" s="19"/>
      <c r="Q260" s="24"/>
      <c r="R260" s="22"/>
      <c r="S260" s="25"/>
      <c r="T260" s="30"/>
      <c r="U260" s="31"/>
      <c r="V260" s="42">
        <v>243</v>
      </c>
    </row>
    <row r="261" spans="1:22" x14ac:dyDescent="0.25">
      <c r="A261" s="13">
        <v>244</v>
      </c>
      <c r="B261" s="164"/>
      <c r="C261" s="33"/>
      <c r="D261" s="132"/>
      <c r="E261" s="133"/>
      <c r="F261" s="25"/>
      <c r="G261" s="19"/>
      <c r="H261" s="19"/>
      <c r="I261" s="200"/>
      <c r="J261" s="19"/>
      <c r="K261" s="24"/>
      <c r="L261" s="24"/>
      <c r="M261" s="24"/>
      <c r="N261" s="22"/>
      <c r="O261" s="25"/>
      <c r="P261" s="19"/>
      <c r="Q261" s="24"/>
      <c r="R261" s="22"/>
      <c r="S261" s="25"/>
      <c r="T261" s="30"/>
      <c r="U261" s="31"/>
      <c r="V261" s="42">
        <v>244</v>
      </c>
    </row>
    <row r="262" spans="1:22" x14ac:dyDescent="0.25">
      <c r="A262" s="13">
        <v>245</v>
      </c>
      <c r="B262" s="164"/>
      <c r="C262" s="33"/>
      <c r="D262" s="132"/>
      <c r="E262" s="133"/>
      <c r="F262" s="25"/>
      <c r="G262" s="19"/>
      <c r="H262" s="19"/>
      <c r="I262" s="200"/>
      <c r="J262" s="19"/>
      <c r="K262" s="24"/>
      <c r="L262" s="24"/>
      <c r="M262" s="24"/>
      <c r="N262" s="22"/>
      <c r="O262" s="25"/>
      <c r="P262" s="19"/>
      <c r="Q262" s="24"/>
      <c r="R262" s="22"/>
      <c r="S262" s="25"/>
      <c r="T262" s="30"/>
      <c r="U262" s="31"/>
      <c r="V262" s="42">
        <v>245</v>
      </c>
    </row>
    <row r="263" spans="1:22" x14ac:dyDescent="0.25">
      <c r="A263" s="13">
        <v>246</v>
      </c>
      <c r="B263" s="164"/>
      <c r="C263" s="36"/>
      <c r="D263" s="138"/>
      <c r="E263" s="186"/>
      <c r="F263" s="27"/>
      <c r="G263" s="2"/>
      <c r="H263" s="2"/>
      <c r="I263" s="201"/>
      <c r="J263" s="21"/>
      <c r="K263" s="29"/>
      <c r="L263" s="29"/>
      <c r="M263" s="29"/>
      <c r="N263" s="22"/>
      <c r="O263" s="25"/>
      <c r="P263" s="21"/>
      <c r="Q263" s="29"/>
      <c r="R263" s="22"/>
      <c r="S263" s="25"/>
      <c r="T263" s="30"/>
      <c r="U263" s="31"/>
      <c r="V263" s="42">
        <v>246</v>
      </c>
    </row>
    <row r="264" spans="1:22" x14ac:dyDescent="0.25">
      <c r="A264" s="13">
        <v>247</v>
      </c>
      <c r="B264" s="164"/>
      <c r="C264" s="34"/>
      <c r="D264" s="133"/>
      <c r="E264" s="133"/>
      <c r="F264" s="25"/>
      <c r="G264" s="24"/>
      <c r="H264" s="24"/>
      <c r="I264" s="199"/>
      <c r="J264" s="21"/>
      <c r="K264" s="29"/>
      <c r="L264" s="29"/>
      <c r="M264" s="29"/>
      <c r="N264" s="22"/>
      <c r="O264" s="25"/>
      <c r="P264" s="21"/>
      <c r="Q264" s="29"/>
      <c r="R264" s="22"/>
      <c r="S264" s="25"/>
      <c r="T264" s="30"/>
      <c r="U264" s="31"/>
      <c r="V264" s="42">
        <v>247</v>
      </c>
    </row>
    <row r="265" spans="1:22" x14ac:dyDescent="0.25">
      <c r="A265" s="13">
        <v>248</v>
      </c>
      <c r="B265" s="164"/>
      <c r="C265" s="33"/>
      <c r="D265" s="132"/>
      <c r="E265" s="133"/>
      <c r="F265" s="25"/>
      <c r="G265" s="19"/>
      <c r="H265" s="19"/>
      <c r="I265" s="200"/>
      <c r="J265" s="19"/>
      <c r="K265" s="24"/>
      <c r="L265" s="24"/>
      <c r="M265" s="24"/>
      <c r="N265" s="22"/>
      <c r="O265" s="25"/>
      <c r="P265" s="19"/>
      <c r="Q265" s="24"/>
      <c r="R265" s="22"/>
      <c r="S265" s="25"/>
      <c r="T265" s="30"/>
      <c r="U265" s="31"/>
      <c r="V265" s="42">
        <v>248</v>
      </c>
    </row>
    <row r="266" spans="1:22" x14ac:dyDescent="0.25">
      <c r="A266" s="13">
        <v>249</v>
      </c>
      <c r="B266" s="164"/>
      <c r="C266" s="33"/>
      <c r="D266" s="132"/>
      <c r="E266" s="133"/>
      <c r="F266" s="25"/>
      <c r="G266" s="19"/>
      <c r="H266" s="19"/>
      <c r="I266" s="200"/>
      <c r="J266" s="19"/>
      <c r="K266" s="24"/>
      <c r="L266" s="24"/>
      <c r="M266" s="24"/>
      <c r="N266" s="22"/>
      <c r="O266" s="25"/>
      <c r="P266" s="19"/>
      <c r="Q266" s="24"/>
      <c r="R266" s="22"/>
      <c r="S266" s="25"/>
      <c r="T266" s="30"/>
      <c r="U266" s="31"/>
      <c r="V266" s="42">
        <v>249</v>
      </c>
    </row>
    <row r="267" spans="1:22" x14ac:dyDescent="0.25">
      <c r="A267" s="13">
        <v>250</v>
      </c>
      <c r="B267" s="164"/>
      <c r="C267" s="34"/>
      <c r="D267" s="133"/>
      <c r="E267" s="133"/>
      <c r="F267" s="25"/>
      <c r="G267" s="24"/>
      <c r="H267" s="24"/>
      <c r="I267" s="199"/>
      <c r="J267" s="21"/>
      <c r="K267" s="29"/>
      <c r="L267" s="29"/>
      <c r="M267" s="29"/>
      <c r="N267" s="22"/>
      <c r="O267" s="25"/>
      <c r="P267" s="21"/>
      <c r="Q267" s="29"/>
      <c r="R267" s="22"/>
      <c r="S267" s="25"/>
      <c r="T267" s="30"/>
      <c r="U267" s="31"/>
      <c r="V267" s="42">
        <v>250</v>
      </c>
    </row>
    <row r="268" spans="1:22" x14ac:dyDescent="0.25">
      <c r="A268" s="13">
        <v>251</v>
      </c>
      <c r="B268" s="164"/>
      <c r="C268" s="36"/>
      <c r="D268" s="138"/>
      <c r="E268" s="186"/>
      <c r="F268" s="27"/>
      <c r="G268" s="2"/>
      <c r="H268" s="2"/>
      <c r="I268" s="201"/>
      <c r="J268" s="21"/>
      <c r="K268" s="29"/>
      <c r="L268" s="29"/>
      <c r="M268" s="29"/>
      <c r="N268" s="22"/>
      <c r="O268" s="25"/>
      <c r="P268" s="21"/>
      <c r="Q268" s="29"/>
      <c r="R268" s="22"/>
      <c r="S268" s="25"/>
      <c r="T268" s="30"/>
      <c r="U268" s="31"/>
      <c r="V268" s="42">
        <v>251</v>
      </c>
    </row>
    <row r="269" spans="1:22" x14ac:dyDescent="0.25">
      <c r="A269" s="13">
        <v>252</v>
      </c>
      <c r="B269" s="164"/>
      <c r="C269" s="33"/>
      <c r="D269" s="132"/>
      <c r="E269" s="133"/>
      <c r="F269" s="25"/>
      <c r="G269" s="19"/>
      <c r="H269" s="19"/>
      <c r="I269" s="200"/>
      <c r="J269" s="19"/>
      <c r="K269" s="24"/>
      <c r="L269" s="24"/>
      <c r="M269" s="24"/>
      <c r="N269" s="22"/>
      <c r="O269" s="25"/>
      <c r="P269" s="19"/>
      <c r="Q269" s="24"/>
      <c r="R269" s="22"/>
      <c r="S269" s="25"/>
      <c r="T269" s="30"/>
      <c r="U269" s="31"/>
      <c r="V269" s="42">
        <v>252</v>
      </c>
    </row>
    <row r="270" spans="1:22" x14ac:dyDescent="0.25">
      <c r="A270" s="13">
        <v>253</v>
      </c>
      <c r="B270" s="164"/>
      <c r="C270" s="35"/>
      <c r="D270" s="187"/>
      <c r="E270" s="133"/>
      <c r="F270" s="25"/>
      <c r="G270" s="26"/>
      <c r="H270" s="26"/>
      <c r="I270" s="197"/>
      <c r="J270" s="21"/>
      <c r="K270" s="29"/>
      <c r="L270" s="29"/>
      <c r="M270" s="29"/>
      <c r="N270" s="22"/>
      <c r="O270" s="25"/>
      <c r="P270" s="21"/>
      <c r="Q270" s="29"/>
      <c r="R270" s="22"/>
      <c r="S270" s="25"/>
      <c r="T270" s="30"/>
      <c r="U270" s="31"/>
      <c r="V270" s="42">
        <v>253</v>
      </c>
    </row>
    <row r="271" spans="1:22" x14ac:dyDescent="0.25">
      <c r="A271" s="13">
        <v>254</v>
      </c>
      <c r="B271" s="164"/>
      <c r="C271" s="33"/>
      <c r="D271" s="132"/>
      <c r="E271" s="133"/>
      <c r="F271" s="25"/>
      <c r="G271" s="19"/>
      <c r="H271" s="19"/>
      <c r="I271" s="200"/>
      <c r="J271" s="19"/>
      <c r="K271" s="24"/>
      <c r="L271" s="24"/>
      <c r="M271" s="24"/>
      <c r="N271" s="22"/>
      <c r="O271" s="25"/>
      <c r="P271" s="19"/>
      <c r="Q271" s="24"/>
      <c r="R271" s="22"/>
      <c r="S271" s="25"/>
      <c r="T271" s="30"/>
      <c r="U271" s="31"/>
      <c r="V271" s="42">
        <v>254</v>
      </c>
    </row>
    <row r="272" spans="1:22" x14ac:dyDescent="0.25">
      <c r="A272" s="13">
        <v>255</v>
      </c>
      <c r="B272" s="164"/>
      <c r="C272" s="33"/>
      <c r="D272" s="132"/>
      <c r="E272" s="133"/>
      <c r="F272" s="25"/>
      <c r="G272" s="19"/>
      <c r="H272" s="19"/>
      <c r="I272" s="200"/>
      <c r="J272" s="19"/>
      <c r="K272" s="24"/>
      <c r="L272" s="24"/>
      <c r="M272" s="24"/>
      <c r="N272" s="22"/>
      <c r="O272" s="25"/>
      <c r="P272" s="19"/>
      <c r="Q272" s="24"/>
      <c r="R272" s="22"/>
      <c r="S272" s="25"/>
      <c r="T272" s="30"/>
      <c r="U272" s="31"/>
      <c r="V272" s="42">
        <v>255</v>
      </c>
    </row>
    <row r="273" spans="1:22" x14ac:dyDescent="0.25">
      <c r="A273" s="13">
        <v>256</v>
      </c>
      <c r="B273" s="164"/>
      <c r="C273" s="33"/>
      <c r="D273" s="132"/>
      <c r="E273" s="133"/>
      <c r="F273" s="25"/>
      <c r="G273" s="19"/>
      <c r="H273" s="19"/>
      <c r="I273" s="200"/>
      <c r="J273" s="19"/>
      <c r="K273" s="24"/>
      <c r="L273" s="24"/>
      <c r="M273" s="24"/>
      <c r="N273" s="22"/>
      <c r="O273" s="25"/>
      <c r="P273" s="19"/>
      <c r="Q273" s="24"/>
      <c r="R273" s="22"/>
      <c r="S273" s="25"/>
      <c r="T273" s="30"/>
      <c r="U273" s="31"/>
      <c r="V273" s="42">
        <v>256</v>
      </c>
    </row>
    <row r="274" spans="1:22" x14ac:dyDescent="0.25">
      <c r="A274" s="13">
        <v>257</v>
      </c>
      <c r="B274" s="164"/>
      <c r="C274" s="33"/>
      <c r="D274" s="132"/>
      <c r="E274" s="133"/>
      <c r="F274" s="25"/>
      <c r="G274" s="19"/>
      <c r="H274" s="19"/>
      <c r="I274" s="200"/>
      <c r="J274" s="19"/>
      <c r="K274" s="24"/>
      <c r="L274" s="24"/>
      <c r="M274" s="24"/>
      <c r="N274" s="22"/>
      <c r="O274" s="25"/>
      <c r="P274" s="19"/>
      <c r="Q274" s="24"/>
      <c r="R274" s="22"/>
      <c r="S274" s="25"/>
      <c r="T274" s="30"/>
      <c r="U274" s="31"/>
      <c r="V274" s="42">
        <v>257</v>
      </c>
    </row>
    <row r="275" spans="1:22" x14ac:dyDescent="0.25">
      <c r="A275" s="13">
        <v>258</v>
      </c>
      <c r="B275" s="164"/>
      <c r="C275" s="33"/>
      <c r="D275" s="132"/>
      <c r="E275" s="133"/>
      <c r="F275" s="25"/>
      <c r="G275" s="19"/>
      <c r="H275" s="19"/>
      <c r="I275" s="200"/>
      <c r="J275" s="19"/>
      <c r="K275" s="24"/>
      <c r="L275" s="24"/>
      <c r="M275" s="24"/>
      <c r="N275" s="22"/>
      <c r="O275" s="25"/>
      <c r="P275" s="19"/>
      <c r="Q275" s="24"/>
      <c r="R275" s="22"/>
      <c r="S275" s="25"/>
      <c r="T275" s="30"/>
      <c r="U275" s="31"/>
      <c r="V275" s="42">
        <v>258</v>
      </c>
    </row>
    <row r="276" spans="1:22" x14ac:dyDescent="0.25">
      <c r="A276" s="13">
        <v>259</v>
      </c>
      <c r="B276" s="164"/>
      <c r="C276" s="33"/>
      <c r="D276" s="132"/>
      <c r="E276" s="133"/>
      <c r="F276" s="25"/>
      <c r="G276" s="19"/>
      <c r="H276" s="19"/>
      <c r="I276" s="200"/>
      <c r="J276" s="19"/>
      <c r="K276" s="24"/>
      <c r="L276" s="24"/>
      <c r="M276" s="24"/>
      <c r="N276" s="22"/>
      <c r="O276" s="25"/>
      <c r="P276" s="19"/>
      <c r="Q276" s="24"/>
      <c r="R276" s="22"/>
      <c r="S276" s="25"/>
      <c r="T276" s="30"/>
      <c r="U276" s="31"/>
      <c r="V276" s="42">
        <v>259</v>
      </c>
    </row>
    <row r="277" spans="1:22" x14ac:dyDescent="0.25">
      <c r="A277" s="13">
        <v>260</v>
      </c>
      <c r="B277" s="164"/>
      <c r="C277" s="33"/>
      <c r="D277" s="132"/>
      <c r="E277" s="133"/>
      <c r="F277" s="25"/>
      <c r="G277" s="19"/>
      <c r="H277" s="19"/>
      <c r="I277" s="200"/>
      <c r="J277" s="19"/>
      <c r="K277" s="24"/>
      <c r="L277" s="24"/>
      <c r="M277" s="24"/>
      <c r="N277" s="22"/>
      <c r="O277" s="25"/>
      <c r="P277" s="19"/>
      <c r="Q277" s="24"/>
      <c r="R277" s="22"/>
      <c r="S277" s="25"/>
      <c r="T277" s="30"/>
      <c r="U277" s="31"/>
      <c r="V277" s="42">
        <v>260</v>
      </c>
    </row>
    <row r="278" spans="1:22" x14ac:dyDescent="0.25">
      <c r="A278" s="13">
        <v>261</v>
      </c>
      <c r="B278" s="164"/>
      <c r="C278" s="35"/>
      <c r="D278" s="187"/>
      <c r="E278" s="133"/>
      <c r="F278" s="25"/>
      <c r="G278" s="26"/>
      <c r="H278" s="26"/>
      <c r="I278" s="197"/>
      <c r="J278" s="21"/>
      <c r="K278" s="29"/>
      <c r="L278" s="29"/>
      <c r="M278" s="29"/>
      <c r="N278" s="22"/>
      <c r="O278" s="25"/>
      <c r="P278" s="21"/>
      <c r="Q278" s="29"/>
      <c r="R278" s="22"/>
      <c r="S278" s="25"/>
      <c r="T278" s="30"/>
      <c r="U278" s="31"/>
      <c r="V278" s="42">
        <v>261</v>
      </c>
    </row>
    <row r="279" spans="1:22" x14ac:dyDescent="0.25">
      <c r="A279" s="13">
        <v>262</v>
      </c>
      <c r="B279" s="164"/>
      <c r="C279" s="33"/>
      <c r="D279" s="132"/>
      <c r="E279" s="133"/>
      <c r="F279" s="25"/>
      <c r="G279" s="19"/>
      <c r="H279" s="19"/>
      <c r="I279" s="200"/>
      <c r="J279" s="19"/>
      <c r="K279" s="24"/>
      <c r="L279" s="24"/>
      <c r="M279" s="24"/>
      <c r="N279" s="22"/>
      <c r="O279" s="25"/>
      <c r="P279" s="19"/>
      <c r="Q279" s="24"/>
      <c r="R279" s="22"/>
      <c r="S279" s="25"/>
      <c r="T279" s="30"/>
      <c r="U279" s="31"/>
      <c r="V279" s="42">
        <v>262</v>
      </c>
    </row>
    <row r="280" spans="1:22" x14ac:dyDescent="0.25">
      <c r="A280" s="13">
        <v>263</v>
      </c>
      <c r="B280" s="164"/>
      <c r="C280" s="33"/>
      <c r="D280" s="132"/>
      <c r="E280" s="133"/>
      <c r="F280" s="25"/>
      <c r="G280" s="19"/>
      <c r="H280" s="19"/>
      <c r="I280" s="200"/>
      <c r="J280" s="19"/>
      <c r="K280" s="24"/>
      <c r="L280" s="24"/>
      <c r="M280" s="24"/>
      <c r="N280" s="22"/>
      <c r="O280" s="25"/>
      <c r="P280" s="19"/>
      <c r="Q280" s="24"/>
      <c r="R280" s="22"/>
      <c r="S280" s="25"/>
      <c r="T280" s="30"/>
      <c r="U280" s="31"/>
      <c r="V280" s="42">
        <v>263</v>
      </c>
    </row>
    <row r="281" spans="1:22" x14ac:dyDescent="0.25">
      <c r="A281" s="13">
        <v>264</v>
      </c>
      <c r="B281" s="164"/>
      <c r="C281" s="33"/>
      <c r="D281" s="132"/>
      <c r="E281" s="133"/>
      <c r="F281" s="25"/>
      <c r="G281" s="19"/>
      <c r="H281" s="19"/>
      <c r="I281" s="200"/>
      <c r="J281" s="19"/>
      <c r="K281" s="24"/>
      <c r="L281" s="24"/>
      <c r="M281" s="24"/>
      <c r="N281" s="22"/>
      <c r="O281" s="25"/>
      <c r="P281" s="19"/>
      <c r="Q281" s="24"/>
      <c r="R281" s="22"/>
      <c r="S281" s="25"/>
      <c r="T281" s="30"/>
      <c r="U281" s="31"/>
      <c r="V281" s="42">
        <v>264</v>
      </c>
    </row>
    <row r="282" spans="1:22" x14ac:dyDescent="0.25">
      <c r="A282" s="13">
        <v>265</v>
      </c>
      <c r="B282" s="164"/>
      <c r="C282" s="35"/>
      <c r="D282" s="187"/>
      <c r="E282" s="133"/>
      <c r="F282" s="25"/>
      <c r="G282" s="26"/>
      <c r="H282" s="26"/>
      <c r="I282" s="197"/>
      <c r="J282" s="21"/>
      <c r="K282" s="29"/>
      <c r="L282" s="29"/>
      <c r="M282" s="29"/>
      <c r="N282" s="22"/>
      <c r="O282" s="25"/>
      <c r="P282" s="21"/>
      <c r="Q282" s="29"/>
      <c r="R282" s="22"/>
      <c r="S282" s="25"/>
      <c r="T282" s="30"/>
      <c r="U282" s="31"/>
      <c r="V282" s="42">
        <v>265</v>
      </c>
    </row>
    <row r="283" spans="1:22" x14ac:dyDescent="0.25">
      <c r="A283" s="13">
        <v>266</v>
      </c>
      <c r="B283" s="164"/>
      <c r="C283" s="33"/>
      <c r="D283" s="132"/>
      <c r="E283" s="133"/>
      <c r="F283" s="25"/>
      <c r="G283" s="19"/>
      <c r="H283" s="19"/>
      <c r="I283" s="200"/>
      <c r="J283" s="19"/>
      <c r="K283" s="24"/>
      <c r="L283" s="24"/>
      <c r="M283" s="24"/>
      <c r="N283" s="22"/>
      <c r="O283" s="25"/>
      <c r="P283" s="19"/>
      <c r="Q283" s="24"/>
      <c r="R283" s="22"/>
      <c r="S283" s="25"/>
      <c r="T283" s="30"/>
      <c r="U283" s="31"/>
      <c r="V283" s="42">
        <v>266</v>
      </c>
    </row>
    <row r="284" spans="1:22" x14ac:dyDescent="0.25">
      <c r="A284" s="13">
        <v>267</v>
      </c>
      <c r="B284" s="164"/>
      <c r="C284" s="33"/>
      <c r="D284" s="132"/>
      <c r="E284" s="133"/>
      <c r="F284" s="25"/>
      <c r="G284" s="19"/>
      <c r="H284" s="19"/>
      <c r="I284" s="200"/>
      <c r="J284" s="19"/>
      <c r="K284" s="24"/>
      <c r="L284" s="24"/>
      <c r="M284" s="24"/>
      <c r="N284" s="22"/>
      <c r="O284" s="25"/>
      <c r="P284" s="19"/>
      <c r="Q284" s="24"/>
      <c r="R284" s="22"/>
      <c r="S284" s="25"/>
      <c r="T284" s="30"/>
      <c r="U284" s="31"/>
      <c r="V284" s="42">
        <v>267</v>
      </c>
    </row>
    <row r="285" spans="1:22" x14ac:dyDescent="0.25">
      <c r="A285" s="13">
        <v>268</v>
      </c>
      <c r="B285" s="164"/>
      <c r="C285" s="33"/>
      <c r="D285" s="132"/>
      <c r="E285" s="133"/>
      <c r="F285" s="25"/>
      <c r="G285" s="19"/>
      <c r="H285" s="19"/>
      <c r="I285" s="200"/>
      <c r="J285" s="19"/>
      <c r="K285" s="24"/>
      <c r="L285" s="24"/>
      <c r="M285" s="24"/>
      <c r="N285" s="22"/>
      <c r="O285" s="25"/>
      <c r="P285" s="19"/>
      <c r="Q285" s="24"/>
      <c r="R285" s="22"/>
      <c r="S285" s="25"/>
      <c r="T285" s="30"/>
      <c r="U285" s="31"/>
      <c r="V285" s="42">
        <v>268</v>
      </c>
    </row>
    <row r="286" spans="1:22" x14ac:dyDescent="0.25">
      <c r="A286" s="13">
        <v>269</v>
      </c>
      <c r="B286" s="164"/>
      <c r="C286" s="33"/>
      <c r="D286" s="132"/>
      <c r="E286" s="133"/>
      <c r="F286" s="25"/>
      <c r="G286" s="19"/>
      <c r="H286" s="19"/>
      <c r="I286" s="200"/>
      <c r="J286" s="19"/>
      <c r="K286" s="24"/>
      <c r="L286" s="24"/>
      <c r="M286" s="24"/>
      <c r="N286" s="22"/>
      <c r="O286" s="25"/>
      <c r="P286" s="19"/>
      <c r="Q286" s="24"/>
      <c r="R286" s="22"/>
      <c r="S286" s="25"/>
      <c r="T286" s="30"/>
      <c r="U286" s="31"/>
      <c r="V286" s="42">
        <v>269</v>
      </c>
    </row>
    <row r="287" spans="1:22" x14ac:dyDescent="0.25">
      <c r="A287" s="13">
        <v>270</v>
      </c>
      <c r="B287" s="164"/>
      <c r="C287" s="33"/>
      <c r="D287" s="132"/>
      <c r="E287" s="133"/>
      <c r="F287" s="25"/>
      <c r="G287" s="19"/>
      <c r="H287" s="19"/>
      <c r="I287" s="200"/>
      <c r="J287" s="19"/>
      <c r="K287" s="24"/>
      <c r="L287" s="24"/>
      <c r="M287" s="24"/>
      <c r="N287" s="22"/>
      <c r="O287" s="25"/>
      <c r="P287" s="19"/>
      <c r="Q287" s="24"/>
      <c r="R287" s="22"/>
      <c r="S287" s="25"/>
      <c r="T287" s="30"/>
      <c r="U287" s="31"/>
      <c r="V287" s="42">
        <v>270</v>
      </c>
    </row>
    <row r="288" spans="1:22" x14ac:dyDescent="0.25">
      <c r="A288" s="13">
        <v>271</v>
      </c>
      <c r="B288" s="164"/>
      <c r="C288" s="33"/>
      <c r="D288" s="132"/>
      <c r="E288" s="133"/>
      <c r="F288" s="25"/>
      <c r="G288" s="19"/>
      <c r="H288" s="19"/>
      <c r="I288" s="200"/>
      <c r="J288" s="19"/>
      <c r="K288" s="24"/>
      <c r="L288" s="24"/>
      <c r="M288" s="24"/>
      <c r="N288" s="22"/>
      <c r="O288" s="25"/>
      <c r="P288" s="19"/>
      <c r="Q288" s="24"/>
      <c r="R288" s="22"/>
      <c r="S288" s="25"/>
      <c r="T288" s="30"/>
      <c r="U288" s="31"/>
      <c r="V288" s="42">
        <v>271</v>
      </c>
    </row>
    <row r="289" spans="1:22" x14ac:dyDescent="0.25">
      <c r="A289" s="13">
        <v>272</v>
      </c>
      <c r="B289" s="164"/>
      <c r="C289" s="33"/>
      <c r="D289" s="132"/>
      <c r="E289" s="133"/>
      <c r="F289" s="25"/>
      <c r="G289" s="19"/>
      <c r="H289" s="19"/>
      <c r="I289" s="200"/>
      <c r="J289" s="19"/>
      <c r="K289" s="24"/>
      <c r="L289" s="24"/>
      <c r="M289" s="24"/>
      <c r="N289" s="22"/>
      <c r="O289" s="25"/>
      <c r="P289" s="19"/>
      <c r="Q289" s="24"/>
      <c r="R289" s="22"/>
      <c r="S289" s="25"/>
      <c r="T289" s="30"/>
      <c r="U289" s="31"/>
      <c r="V289" s="42">
        <v>272</v>
      </c>
    </row>
    <row r="290" spans="1:22" x14ac:dyDescent="0.25">
      <c r="A290" s="13">
        <v>273</v>
      </c>
      <c r="B290" s="164"/>
      <c r="C290" s="33"/>
      <c r="D290" s="132"/>
      <c r="E290" s="133"/>
      <c r="F290" s="25"/>
      <c r="G290" s="19"/>
      <c r="H290" s="19"/>
      <c r="I290" s="200"/>
      <c r="J290" s="19"/>
      <c r="K290" s="24"/>
      <c r="L290" s="24"/>
      <c r="M290" s="24"/>
      <c r="N290" s="22"/>
      <c r="O290" s="25"/>
      <c r="P290" s="19"/>
      <c r="Q290" s="24"/>
      <c r="R290" s="22"/>
      <c r="S290" s="25"/>
      <c r="T290" s="30"/>
      <c r="U290" s="31"/>
      <c r="V290" s="42">
        <v>273</v>
      </c>
    </row>
    <row r="291" spans="1:22" x14ac:dyDescent="0.25">
      <c r="A291" s="13">
        <v>274</v>
      </c>
      <c r="B291" s="164"/>
      <c r="C291" s="33"/>
      <c r="D291" s="132"/>
      <c r="E291" s="133"/>
      <c r="F291" s="25"/>
      <c r="G291" s="19"/>
      <c r="H291" s="19"/>
      <c r="I291" s="200"/>
      <c r="J291" s="19"/>
      <c r="K291" s="24"/>
      <c r="L291" s="24"/>
      <c r="M291" s="24"/>
      <c r="N291" s="22"/>
      <c r="O291" s="25"/>
      <c r="P291" s="19"/>
      <c r="Q291" s="24"/>
      <c r="R291" s="22"/>
      <c r="S291" s="25"/>
      <c r="T291" s="30"/>
      <c r="U291" s="31"/>
      <c r="V291" s="42">
        <v>274</v>
      </c>
    </row>
    <row r="292" spans="1:22" x14ac:dyDescent="0.25">
      <c r="A292" s="13">
        <v>275</v>
      </c>
      <c r="B292" s="164"/>
      <c r="C292" s="33"/>
      <c r="D292" s="132"/>
      <c r="E292" s="133"/>
      <c r="F292" s="25"/>
      <c r="G292" s="19"/>
      <c r="H292" s="19"/>
      <c r="I292" s="200"/>
      <c r="J292" s="19"/>
      <c r="K292" s="24"/>
      <c r="L292" s="24"/>
      <c r="M292" s="24"/>
      <c r="N292" s="22"/>
      <c r="O292" s="25"/>
      <c r="P292" s="19"/>
      <c r="Q292" s="24"/>
      <c r="R292" s="22"/>
      <c r="S292" s="25"/>
      <c r="T292" s="30"/>
      <c r="U292" s="31"/>
      <c r="V292" s="42">
        <v>275</v>
      </c>
    </row>
    <row r="293" spans="1:22" x14ac:dyDescent="0.25">
      <c r="A293" s="13">
        <v>276</v>
      </c>
      <c r="B293" s="164"/>
      <c r="C293" s="33"/>
      <c r="D293" s="132"/>
      <c r="E293" s="133"/>
      <c r="F293" s="25"/>
      <c r="G293" s="19"/>
      <c r="H293" s="19"/>
      <c r="I293" s="200"/>
      <c r="J293" s="19"/>
      <c r="K293" s="24"/>
      <c r="L293" s="24"/>
      <c r="M293" s="24"/>
      <c r="N293" s="22"/>
      <c r="O293" s="25"/>
      <c r="P293" s="19"/>
      <c r="Q293" s="24"/>
      <c r="R293" s="22"/>
      <c r="S293" s="25"/>
      <c r="T293" s="30"/>
      <c r="U293" s="31"/>
      <c r="V293" s="42">
        <v>276</v>
      </c>
    </row>
    <row r="294" spans="1:22" x14ac:dyDescent="0.25">
      <c r="A294" s="13">
        <v>277</v>
      </c>
      <c r="B294" s="164"/>
      <c r="C294" s="33"/>
      <c r="D294" s="132"/>
      <c r="E294" s="133"/>
      <c r="F294" s="25"/>
      <c r="G294" s="19"/>
      <c r="H294" s="19"/>
      <c r="I294" s="200"/>
      <c r="J294" s="19"/>
      <c r="K294" s="24"/>
      <c r="L294" s="24"/>
      <c r="M294" s="24"/>
      <c r="N294" s="22"/>
      <c r="O294" s="25"/>
      <c r="P294" s="19"/>
      <c r="Q294" s="24"/>
      <c r="R294" s="22"/>
      <c r="S294" s="25"/>
      <c r="T294" s="30"/>
      <c r="U294" s="31"/>
      <c r="V294" s="42">
        <v>277</v>
      </c>
    </row>
    <row r="295" spans="1:22" x14ac:dyDescent="0.25">
      <c r="A295" s="13">
        <v>278</v>
      </c>
      <c r="B295" s="164"/>
      <c r="C295" s="33"/>
      <c r="D295" s="132"/>
      <c r="E295" s="133"/>
      <c r="F295" s="25"/>
      <c r="G295" s="19"/>
      <c r="H295" s="19"/>
      <c r="I295" s="200"/>
      <c r="J295" s="19"/>
      <c r="K295" s="24"/>
      <c r="L295" s="24"/>
      <c r="M295" s="24"/>
      <c r="N295" s="22"/>
      <c r="O295" s="25"/>
      <c r="P295" s="19"/>
      <c r="Q295" s="24"/>
      <c r="R295" s="22"/>
      <c r="S295" s="25"/>
      <c r="T295" s="30"/>
      <c r="U295" s="31"/>
      <c r="V295" s="42">
        <v>278</v>
      </c>
    </row>
    <row r="296" spans="1:22" x14ac:dyDescent="0.25">
      <c r="A296" s="13">
        <v>279</v>
      </c>
      <c r="B296" s="164"/>
      <c r="C296" s="33"/>
      <c r="D296" s="132"/>
      <c r="E296" s="133"/>
      <c r="F296" s="25"/>
      <c r="G296" s="19"/>
      <c r="H296" s="19"/>
      <c r="I296" s="200"/>
      <c r="J296" s="19"/>
      <c r="K296" s="24"/>
      <c r="L296" s="24"/>
      <c r="M296" s="24"/>
      <c r="N296" s="22"/>
      <c r="O296" s="25"/>
      <c r="P296" s="19"/>
      <c r="Q296" s="24"/>
      <c r="R296" s="22"/>
      <c r="S296" s="25"/>
      <c r="T296" s="30"/>
      <c r="U296" s="31"/>
      <c r="V296" s="42">
        <v>279</v>
      </c>
    </row>
    <row r="297" spans="1:22" x14ac:dyDescent="0.25">
      <c r="A297" s="13">
        <v>280</v>
      </c>
      <c r="B297" s="164"/>
      <c r="C297" s="33"/>
      <c r="D297" s="132"/>
      <c r="E297" s="133"/>
      <c r="F297" s="25"/>
      <c r="G297" s="19"/>
      <c r="H297" s="19"/>
      <c r="I297" s="200"/>
      <c r="J297" s="19"/>
      <c r="K297" s="24"/>
      <c r="L297" s="24"/>
      <c r="M297" s="24"/>
      <c r="N297" s="22"/>
      <c r="O297" s="25"/>
      <c r="P297" s="19"/>
      <c r="Q297" s="24"/>
      <c r="R297" s="22"/>
      <c r="S297" s="25"/>
      <c r="T297" s="30"/>
      <c r="U297" s="31"/>
      <c r="V297" s="42">
        <v>280</v>
      </c>
    </row>
    <row r="298" spans="1:22" x14ac:dyDescent="0.25">
      <c r="A298" s="13">
        <v>281</v>
      </c>
      <c r="B298" s="164"/>
      <c r="C298" s="33"/>
      <c r="D298" s="132"/>
      <c r="E298" s="133"/>
      <c r="F298" s="25"/>
      <c r="G298" s="19"/>
      <c r="H298" s="19"/>
      <c r="I298" s="200"/>
      <c r="J298" s="19"/>
      <c r="K298" s="24"/>
      <c r="L298" s="24"/>
      <c r="M298" s="24"/>
      <c r="N298" s="22"/>
      <c r="O298" s="25"/>
      <c r="P298" s="19"/>
      <c r="Q298" s="24"/>
      <c r="R298" s="22"/>
      <c r="S298" s="25"/>
      <c r="T298" s="30"/>
      <c r="U298" s="31"/>
      <c r="V298" s="42">
        <v>281</v>
      </c>
    </row>
    <row r="299" spans="1:22" x14ac:dyDescent="0.25">
      <c r="A299" s="13">
        <v>282</v>
      </c>
      <c r="B299" s="164"/>
      <c r="C299" s="34"/>
      <c r="D299" s="133"/>
      <c r="E299" s="133"/>
      <c r="F299" s="25"/>
      <c r="G299" s="24"/>
      <c r="H299" s="24"/>
      <c r="I299" s="199"/>
      <c r="J299" s="21"/>
      <c r="K299" s="29"/>
      <c r="L299" s="29"/>
      <c r="M299" s="29"/>
      <c r="N299" s="22"/>
      <c r="O299" s="25"/>
      <c r="P299" s="21"/>
      <c r="Q299" s="29"/>
      <c r="R299" s="22"/>
      <c r="S299" s="25"/>
      <c r="T299" s="30"/>
      <c r="U299" s="31"/>
      <c r="V299" s="42">
        <v>282</v>
      </c>
    </row>
    <row r="300" spans="1:22" x14ac:dyDescent="0.25">
      <c r="A300" s="13">
        <v>283</v>
      </c>
      <c r="B300" s="164"/>
      <c r="C300" s="33"/>
      <c r="D300" s="132"/>
      <c r="E300" s="133"/>
      <c r="F300" s="25"/>
      <c r="G300" s="19"/>
      <c r="H300" s="19"/>
      <c r="I300" s="200"/>
      <c r="J300" s="19"/>
      <c r="K300" s="24"/>
      <c r="L300" s="24"/>
      <c r="M300" s="24"/>
      <c r="N300" s="22"/>
      <c r="O300" s="25"/>
      <c r="P300" s="19"/>
      <c r="Q300" s="24"/>
      <c r="R300" s="22"/>
      <c r="S300" s="25"/>
      <c r="T300" s="30"/>
      <c r="U300" s="31"/>
      <c r="V300" s="42">
        <v>283</v>
      </c>
    </row>
    <row r="301" spans="1:22" x14ac:dyDescent="0.25">
      <c r="A301" s="13">
        <v>284</v>
      </c>
      <c r="B301" s="164"/>
      <c r="C301" s="33"/>
      <c r="D301" s="132"/>
      <c r="E301" s="133"/>
      <c r="F301" s="25"/>
      <c r="G301" s="19"/>
      <c r="H301" s="19"/>
      <c r="I301" s="200"/>
      <c r="J301" s="19"/>
      <c r="K301" s="24"/>
      <c r="L301" s="24"/>
      <c r="M301" s="24"/>
      <c r="N301" s="22"/>
      <c r="O301" s="25"/>
      <c r="P301" s="19"/>
      <c r="Q301" s="24"/>
      <c r="R301" s="22"/>
      <c r="S301" s="25"/>
      <c r="T301" s="30"/>
      <c r="U301" s="31"/>
      <c r="V301" s="42">
        <v>284</v>
      </c>
    </row>
    <row r="302" spans="1:22" ht="16.5" thickBot="1" x14ac:dyDescent="0.3">
      <c r="A302" s="13">
        <v>285</v>
      </c>
      <c r="B302" s="185"/>
      <c r="C302" s="33"/>
      <c r="D302" s="132"/>
      <c r="E302" s="133"/>
      <c r="F302" s="25"/>
      <c r="G302" s="19"/>
      <c r="H302" s="19"/>
      <c r="I302" s="200"/>
      <c r="J302" s="19"/>
      <c r="K302" s="24"/>
      <c r="L302" s="24"/>
      <c r="M302" s="24"/>
      <c r="N302" s="22"/>
      <c r="O302" s="25"/>
      <c r="P302" s="19"/>
      <c r="Q302" s="24"/>
      <c r="R302" s="22"/>
      <c r="S302" s="25"/>
      <c r="T302" s="30"/>
      <c r="U302" s="32"/>
      <c r="V302" s="48">
        <v>285</v>
      </c>
    </row>
    <row r="303" spans="1:22" x14ac:dyDescent="0.25">
      <c r="A303" s="11"/>
      <c r="B303" s="175"/>
      <c r="C303" s="59"/>
      <c r="D303" s="295"/>
      <c r="E303" s="296"/>
      <c r="F303" s="54"/>
      <c r="G303" s="17" t="s">
        <v>6</v>
      </c>
      <c r="H303" s="17"/>
      <c r="I303" s="203"/>
      <c r="J303" s="60"/>
      <c r="K303" s="61"/>
      <c r="L303" s="61"/>
      <c r="M303" s="61"/>
      <c r="N303" s="45"/>
      <c r="O303" s="54"/>
      <c r="P303" s="60"/>
      <c r="Q303" s="61"/>
      <c r="R303" s="45"/>
      <c r="S303" s="54"/>
      <c r="T303" s="11"/>
      <c r="U303" s="11"/>
      <c r="V303" s="11"/>
    </row>
    <row r="304" spans="1:22" x14ac:dyDescent="0.25">
      <c r="A304" s="4"/>
      <c r="C304" s="4"/>
      <c r="D304" s="74"/>
      <c r="E304" s="74"/>
      <c r="F304" s="4"/>
      <c r="G304" s="4"/>
      <c r="H304" s="4"/>
      <c r="I304" s="192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V304" s="4"/>
    </row>
    <row r="305" spans="1:22" x14ac:dyDescent="0.25">
      <c r="A305" s="4"/>
      <c r="C305" s="4"/>
      <c r="D305" s="74"/>
      <c r="E305" s="74"/>
      <c r="F305" s="4"/>
      <c r="G305" s="4"/>
      <c r="H305" s="4"/>
      <c r="I305" s="192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V305" s="4"/>
    </row>
    <row r="306" spans="1:22" x14ac:dyDescent="0.25">
      <c r="A306" s="4"/>
      <c r="C306" s="4"/>
      <c r="D306" s="74"/>
      <c r="E306" s="74"/>
      <c r="F306" s="4"/>
      <c r="G306" s="4"/>
      <c r="H306" s="4"/>
      <c r="I306" s="192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V306" s="4"/>
    </row>
    <row r="307" spans="1:22" x14ac:dyDescent="0.25">
      <c r="A307" s="4"/>
      <c r="C307" s="4"/>
      <c r="D307" s="74"/>
      <c r="E307" s="74"/>
      <c r="F307" s="4"/>
      <c r="G307" s="4"/>
      <c r="H307" s="4"/>
      <c r="I307" s="192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V307" s="4"/>
    </row>
    <row r="308" spans="1:22" x14ac:dyDescent="0.25">
      <c r="A308" s="4"/>
      <c r="C308" s="4"/>
      <c r="D308" s="74"/>
      <c r="E308" s="74"/>
      <c r="F308" s="4"/>
      <c r="G308" s="4"/>
      <c r="H308" s="4"/>
      <c r="I308" s="192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V308" s="4"/>
    </row>
    <row r="309" spans="1:22" x14ac:dyDescent="0.25">
      <c r="A309" s="4"/>
      <c r="C309" s="4"/>
      <c r="D309" s="74"/>
      <c r="E309" s="74"/>
      <c r="F309" s="4"/>
      <c r="G309" s="4"/>
      <c r="H309" s="4"/>
      <c r="I309" s="192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V309" s="4"/>
    </row>
    <row r="310" spans="1:22" x14ac:dyDescent="0.25">
      <c r="A310" s="4"/>
      <c r="C310" s="4"/>
      <c r="D310" s="74"/>
      <c r="E310" s="74"/>
      <c r="F310" s="4"/>
      <c r="G310" s="4"/>
      <c r="H310" s="4"/>
      <c r="I310" s="192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V310" s="4"/>
    </row>
    <row r="311" spans="1:22" x14ac:dyDescent="0.25">
      <c r="A311" s="4"/>
      <c r="C311" s="4"/>
      <c r="D311" s="74"/>
      <c r="E311" s="74"/>
      <c r="F311" s="4"/>
      <c r="G311" s="4"/>
      <c r="H311" s="4"/>
      <c r="I311" s="192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V311" s="4"/>
    </row>
    <row r="312" spans="1:22" x14ac:dyDescent="0.25">
      <c r="A312" s="4"/>
      <c r="C312" s="4"/>
      <c r="D312" s="74"/>
      <c r="E312" s="74"/>
      <c r="F312" s="4"/>
      <c r="G312" s="4"/>
      <c r="H312" s="4"/>
      <c r="I312" s="192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V312" s="4"/>
    </row>
    <row r="313" spans="1:22" x14ac:dyDescent="0.25">
      <c r="A313" s="4"/>
      <c r="C313" s="4"/>
      <c r="D313" s="74"/>
      <c r="E313" s="74"/>
      <c r="F313" s="4"/>
      <c r="G313" s="4"/>
      <c r="H313" s="4"/>
      <c r="I313" s="192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V313" s="4"/>
    </row>
    <row r="314" spans="1:22" x14ac:dyDescent="0.25">
      <c r="A314" s="4"/>
      <c r="C314" s="4"/>
      <c r="D314" s="74"/>
      <c r="E314" s="74"/>
      <c r="F314" s="4"/>
      <c r="G314" s="4"/>
      <c r="H314" s="4"/>
      <c r="I314" s="192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V314" s="4"/>
    </row>
    <row r="315" spans="1:22" x14ac:dyDescent="0.25">
      <c r="A315" s="4"/>
      <c r="C315" s="4"/>
      <c r="D315" s="74"/>
      <c r="E315" s="74"/>
      <c r="F315" s="4"/>
      <c r="G315" s="4"/>
      <c r="H315" s="4"/>
      <c r="I315" s="192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V315" s="4"/>
    </row>
    <row r="316" spans="1:22" x14ac:dyDescent="0.25">
      <c r="A316" s="4"/>
      <c r="C316" s="4"/>
      <c r="D316" s="74"/>
      <c r="E316" s="74"/>
      <c r="F316" s="4"/>
      <c r="G316" s="4"/>
      <c r="H316" s="4"/>
      <c r="I316" s="192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V316" s="4"/>
    </row>
    <row r="317" spans="1:22" x14ac:dyDescent="0.25">
      <c r="A317" s="4"/>
      <c r="C317" s="4"/>
      <c r="D317" s="74"/>
      <c r="E317" s="74"/>
      <c r="F317" s="4"/>
      <c r="G317" s="4"/>
      <c r="H317" s="4"/>
      <c r="I317" s="192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V317" s="4"/>
    </row>
    <row r="318" spans="1:22" x14ac:dyDescent="0.25">
      <c r="A318" s="4"/>
      <c r="C318" s="4"/>
      <c r="D318" s="74"/>
      <c r="E318" s="74"/>
      <c r="F318" s="4"/>
      <c r="G318" s="4"/>
      <c r="H318" s="4"/>
      <c r="I318" s="192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V318" s="4"/>
    </row>
    <row r="319" spans="1:22" x14ac:dyDescent="0.25">
      <c r="A319" s="4"/>
      <c r="C319" s="4"/>
      <c r="D319" s="74"/>
      <c r="E319" s="74"/>
      <c r="F319" s="4"/>
      <c r="G319" s="4"/>
      <c r="H319" s="4"/>
      <c r="I319" s="192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V319" s="4"/>
    </row>
    <row r="320" spans="1:22" x14ac:dyDescent="0.25">
      <c r="A320" s="4"/>
      <c r="C320" s="4"/>
      <c r="D320" s="74"/>
      <c r="E320" s="74"/>
      <c r="F320" s="4"/>
      <c r="G320" s="4"/>
      <c r="H320" s="4"/>
      <c r="I320" s="192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V320" s="4"/>
    </row>
    <row r="321" spans="1:22" x14ac:dyDescent="0.25">
      <c r="A321" s="4"/>
      <c r="C321" s="4"/>
      <c r="D321" s="74"/>
      <c r="E321" s="74"/>
      <c r="F321" s="4"/>
      <c r="G321" s="4"/>
      <c r="H321" s="4"/>
      <c r="I321" s="192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V321" s="4"/>
    </row>
    <row r="322" spans="1:22" x14ac:dyDescent="0.25">
      <c r="A322" s="4"/>
      <c r="C322" s="4"/>
      <c r="D322" s="74"/>
      <c r="E322" s="74"/>
      <c r="F322" s="4"/>
      <c r="G322" s="4"/>
      <c r="H322" s="4"/>
      <c r="I322" s="192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V322" s="4"/>
    </row>
    <row r="323" spans="1:22" x14ac:dyDescent="0.25">
      <c r="A323" s="4"/>
      <c r="C323" s="4"/>
      <c r="D323" s="74"/>
      <c r="E323" s="74"/>
      <c r="F323" s="4"/>
      <c r="G323" s="4"/>
      <c r="H323" s="4"/>
      <c r="I323" s="192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V323" s="4"/>
    </row>
    <row r="324" spans="1:22" x14ac:dyDescent="0.25">
      <c r="A324" s="4"/>
      <c r="C324" s="4"/>
      <c r="D324" s="74"/>
      <c r="E324" s="74"/>
      <c r="F324" s="4"/>
      <c r="G324" s="4"/>
      <c r="H324" s="4"/>
      <c r="I324" s="192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V324" s="4"/>
    </row>
    <row r="325" spans="1:22" x14ac:dyDescent="0.25">
      <c r="A325" s="4"/>
      <c r="C325" s="4"/>
      <c r="D325" s="74"/>
      <c r="E325" s="74"/>
      <c r="F325" s="4"/>
      <c r="G325" s="4"/>
      <c r="H325" s="4"/>
      <c r="I325" s="192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V325" s="4"/>
    </row>
    <row r="326" spans="1:22" x14ac:dyDescent="0.25">
      <c r="A326" s="4"/>
      <c r="C326" s="4"/>
      <c r="D326" s="74"/>
      <c r="E326" s="74"/>
      <c r="F326" s="4"/>
      <c r="G326" s="4"/>
      <c r="H326" s="4"/>
      <c r="I326" s="192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V326" s="4"/>
    </row>
    <row r="327" spans="1:22" x14ac:dyDescent="0.25">
      <c r="A327" s="4"/>
      <c r="C327" s="4"/>
      <c r="D327" s="74"/>
      <c r="E327" s="74"/>
      <c r="F327" s="4"/>
      <c r="G327" s="4"/>
      <c r="H327" s="4"/>
      <c r="I327" s="192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V327" s="4"/>
    </row>
    <row r="328" spans="1:22" x14ac:dyDescent="0.25">
      <c r="A328" s="4"/>
      <c r="C328" s="4"/>
      <c r="D328" s="74"/>
      <c r="E328" s="74"/>
      <c r="F328" s="4"/>
      <c r="G328" s="4"/>
      <c r="H328" s="4"/>
      <c r="I328" s="192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V328" s="4"/>
    </row>
    <row r="329" spans="1:22" x14ac:dyDescent="0.25">
      <c r="A329" s="4"/>
      <c r="C329" s="4"/>
      <c r="D329" s="74"/>
      <c r="E329" s="74"/>
      <c r="F329" s="4"/>
      <c r="G329" s="4"/>
      <c r="H329" s="4"/>
      <c r="I329" s="192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V329" s="4"/>
    </row>
    <row r="330" spans="1:22" x14ac:dyDescent="0.25">
      <c r="A330" s="4"/>
      <c r="C330" s="4"/>
      <c r="D330" s="74"/>
      <c r="E330" s="74"/>
      <c r="F330" s="4"/>
      <c r="G330" s="4"/>
      <c r="H330" s="4"/>
      <c r="I330" s="192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V330" s="4"/>
    </row>
    <row r="331" spans="1:22" x14ac:dyDescent="0.25">
      <c r="A331" s="4"/>
      <c r="C331" s="4"/>
      <c r="D331" s="74"/>
      <c r="E331" s="74"/>
      <c r="F331" s="4"/>
      <c r="G331" s="4"/>
      <c r="H331" s="4"/>
      <c r="I331" s="192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V331" s="4"/>
    </row>
    <row r="332" spans="1:22" x14ac:dyDescent="0.25">
      <c r="A332" s="4"/>
      <c r="C332" s="4"/>
      <c r="D332" s="74"/>
      <c r="E332" s="74"/>
      <c r="F332" s="4"/>
      <c r="G332" s="4"/>
      <c r="H332" s="4"/>
      <c r="I332" s="192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V332" s="4"/>
    </row>
    <row r="333" spans="1:22" x14ac:dyDescent="0.25">
      <c r="A333" s="4"/>
      <c r="C333" s="4"/>
      <c r="D333" s="74"/>
      <c r="E333" s="74"/>
      <c r="F333" s="4"/>
      <c r="G333" s="4"/>
      <c r="H333" s="4"/>
      <c r="I333" s="192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V333" s="4"/>
    </row>
    <row r="334" spans="1:22" x14ac:dyDescent="0.25">
      <c r="A334" s="4"/>
      <c r="C334" s="4"/>
      <c r="D334" s="74"/>
      <c r="E334" s="74"/>
      <c r="F334" s="4"/>
      <c r="G334" s="4"/>
      <c r="H334" s="4"/>
      <c r="I334" s="192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V334" s="4"/>
    </row>
    <row r="335" spans="1:22" x14ac:dyDescent="0.25">
      <c r="A335" s="4"/>
      <c r="C335" s="4"/>
      <c r="D335" s="74"/>
      <c r="E335" s="74"/>
      <c r="F335" s="4"/>
      <c r="G335" s="4"/>
      <c r="H335" s="4"/>
      <c r="I335" s="192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V335" s="4"/>
    </row>
    <row r="336" spans="1:22" x14ac:dyDescent="0.25">
      <c r="A336" s="4"/>
      <c r="C336" s="4"/>
      <c r="D336" s="74"/>
      <c r="E336" s="74"/>
      <c r="F336" s="4"/>
      <c r="G336" s="4"/>
      <c r="H336" s="4"/>
      <c r="I336" s="192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V336" s="4"/>
    </row>
    <row r="337" spans="1:22" x14ac:dyDescent="0.25">
      <c r="A337" s="4"/>
      <c r="C337" s="4"/>
      <c r="D337" s="74"/>
      <c r="E337" s="74"/>
      <c r="F337" s="4"/>
      <c r="G337" s="4"/>
      <c r="H337" s="4"/>
      <c r="I337" s="192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V337" s="4"/>
    </row>
    <row r="338" spans="1:22" x14ac:dyDescent="0.25">
      <c r="A338" s="4"/>
      <c r="C338" s="4"/>
      <c r="D338" s="74"/>
      <c r="E338" s="74"/>
      <c r="F338" s="4"/>
      <c r="G338" s="4"/>
      <c r="H338" s="4"/>
      <c r="I338" s="192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V338" s="4"/>
    </row>
    <row r="339" spans="1:22" x14ac:dyDescent="0.25">
      <c r="A339" s="4"/>
      <c r="C339" s="4"/>
      <c r="D339" s="74"/>
      <c r="E339" s="74"/>
      <c r="F339" s="4"/>
      <c r="G339" s="4"/>
      <c r="H339" s="4"/>
      <c r="I339" s="192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V339" s="4"/>
    </row>
    <row r="340" spans="1:22" x14ac:dyDescent="0.25">
      <c r="A340" s="4"/>
      <c r="C340" s="4"/>
      <c r="D340" s="74"/>
      <c r="E340" s="74"/>
      <c r="F340" s="4"/>
      <c r="G340" s="4"/>
      <c r="H340" s="4"/>
      <c r="I340" s="192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V340" s="4"/>
    </row>
    <row r="341" spans="1:22" x14ac:dyDescent="0.25">
      <c r="A341" s="4"/>
      <c r="C341" s="4"/>
      <c r="D341" s="74"/>
      <c r="E341" s="74"/>
      <c r="F341" s="4"/>
      <c r="G341" s="4"/>
      <c r="H341" s="4"/>
      <c r="I341" s="192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V341" s="4"/>
    </row>
    <row r="342" spans="1:22" x14ac:dyDescent="0.25">
      <c r="A342" s="4"/>
      <c r="C342" s="4"/>
      <c r="D342" s="74"/>
      <c r="E342" s="74"/>
      <c r="F342" s="4"/>
      <c r="G342" s="4"/>
      <c r="H342" s="4"/>
      <c r="I342" s="192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V342" s="4"/>
    </row>
    <row r="343" spans="1:22" x14ac:dyDescent="0.25">
      <c r="A343" s="4"/>
      <c r="C343" s="4"/>
      <c r="D343" s="74"/>
      <c r="E343" s="74"/>
      <c r="F343" s="4"/>
      <c r="G343" s="4"/>
      <c r="H343" s="4"/>
      <c r="I343" s="192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V343" s="4"/>
    </row>
    <row r="344" spans="1:22" x14ac:dyDescent="0.25">
      <c r="A344" s="4"/>
      <c r="C344" s="4"/>
      <c r="D344" s="74"/>
      <c r="E344" s="74"/>
      <c r="F344" s="4"/>
      <c r="G344" s="4"/>
      <c r="H344" s="4"/>
      <c r="I344" s="192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V344" s="4"/>
    </row>
    <row r="345" spans="1:22" x14ac:dyDescent="0.25">
      <c r="A345" s="4"/>
      <c r="C345" s="4"/>
      <c r="D345" s="74"/>
      <c r="E345" s="74"/>
      <c r="F345" s="4"/>
      <c r="G345" s="4"/>
      <c r="H345" s="4"/>
      <c r="I345" s="192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V345" s="4"/>
    </row>
    <row r="346" spans="1:22" x14ac:dyDescent="0.25">
      <c r="A346" s="4"/>
      <c r="C346" s="4"/>
      <c r="D346" s="74"/>
      <c r="E346" s="74"/>
      <c r="F346" s="4"/>
      <c r="G346" s="4"/>
      <c r="H346" s="4"/>
      <c r="I346" s="192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V346" s="4"/>
    </row>
    <row r="347" spans="1:22" x14ac:dyDescent="0.25">
      <c r="A347" s="4"/>
      <c r="C347" s="4"/>
      <c r="D347" s="74"/>
      <c r="E347" s="74"/>
      <c r="F347" s="4"/>
      <c r="G347" s="4"/>
      <c r="H347" s="4"/>
      <c r="I347" s="192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V347" s="4"/>
    </row>
    <row r="348" spans="1:22" x14ac:dyDescent="0.25">
      <c r="A348" s="4"/>
      <c r="C348" s="4"/>
      <c r="D348" s="74"/>
      <c r="E348" s="74"/>
      <c r="F348" s="4"/>
      <c r="G348" s="4"/>
      <c r="H348" s="4"/>
      <c r="I348" s="192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V348" s="4"/>
    </row>
    <row r="349" spans="1:22" x14ac:dyDescent="0.25">
      <c r="A349" s="4"/>
      <c r="C349" s="4"/>
      <c r="D349" s="74"/>
      <c r="E349" s="74"/>
      <c r="F349" s="4"/>
      <c r="G349" s="4"/>
      <c r="H349" s="4"/>
      <c r="I349" s="192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V349" s="4"/>
    </row>
    <row r="350" spans="1:22" x14ac:dyDescent="0.25">
      <c r="A350" s="4"/>
      <c r="C350" s="4"/>
      <c r="D350" s="74"/>
      <c r="E350" s="74"/>
      <c r="F350" s="4"/>
      <c r="G350" s="4"/>
      <c r="H350" s="4"/>
      <c r="I350" s="192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V350" s="4"/>
    </row>
    <row r="351" spans="1:22" x14ac:dyDescent="0.25">
      <c r="A351" s="4"/>
      <c r="C351" s="4"/>
      <c r="D351" s="74"/>
      <c r="E351" s="74"/>
      <c r="F351" s="4"/>
      <c r="G351" s="4"/>
      <c r="H351" s="4"/>
      <c r="I351" s="192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V351" s="4"/>
    </row>
    <row r="352" spans="1:22" x14ac:dyDescent="0.25">
      <c r="A352" s="4"/>
      <c r="C352" s="4"/>
      <c r="D352" s="74"/>
      <c r="E352" s="74"/>
      <c r="F352" s="4"/>
      <c r="G352" s="4"/>
      <c r="H352" s="4"/>
      <c r="I352" s="192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V352" s="4"/>
    </row>
    <row r="353" spans="1:22" x14ac:dyDescent="0.25">
      <c r="A353" s="4"/>
      <c r="C353" s="4"/>
      <c r="D353" s="74"/>
      <c r="E353" s="74"/>
      <c r="F353" s="4"/>
      <c r="G353" s="4"/>
      <c r="H353" s="4"/>
      <c r="I353" s="192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V353" s="4"/>
    </row>
    <row r="354" spans="1:22" x14ac:dyDescent="0.25">
      <c r="A354" s="4"/>
      <c r="C354" s="4"/>
      <c r="D354" s="74"/>
      <c r="E354" s="74"/>
      <c r="F354" s="4"/>
      <c r="G354" s="4"/>
      <c r="H354" s="4"/>
      <c r="I354" s="192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V354" s="4"/>
    </row>
    <row r="355" spans="1:22" x14ac:dyDescent="0.25">
      <c r="A355" s="4"/>
      <c r="C355" s="4"/>
      <c r="D355" s="74"/>
      <c r="E355" s="74"/>
      <c r="F355" s="4"/>
      <c r="G355" s="4"/>
      <c r="H355" s="4"/>
      <c r="I355" s="192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V355" s="4"/>
    </row>
    <row r="356" spans="1:22" x14ac:dyDescent="0.25">
      <c r="A356" s="4"/>
      <c r="C356" s="4"/>
      <c r="D356" s="74"/>
      <c r="E356" s="74"/>
      <c r="F356" s="4"/>
      <c r="G356" s="4"/>
      <c r="H356" s="4"/>
      <c r="I356" s="192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V356" s="4"/>
    </row>
    <row r="357" spans="1:22" x14ac:dyDescent="0.25">
      <c r="A357" s="4"/>
      <c r="C357" s="4"/>
      <c r="D357" s="74"/>
      <c r="E357" s="74"/>
      <c r="F357" s="4"/>
      <c r="G357" s="4"/>
      <c r="H357" s="4"/>
      <c r="I357" s="192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V357" s="4"/>
    </row>
    <row r="358" spans="1:22" x14ac:dyDescent="0.25">
      <c r="A358" s="4"/>
      <c r="C358" s="4"/>
      <c r="D358" s="74"/>
      <c r="E358" s="74"/>
      <c r="F358" s="4"/>
      <c r="G358" s="4"/>
      <c r="H358" s="4"/>
      <c r="I358" s="192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V358" s="4"/>
    </row>
    <row r="359" spans="1:22" x14ac:dyDescent="0.25">
      <c r="A359" s="4"/>
      <c r="C359" s="4"/>
      <c r="D359" s="74"/>
      <c r="E359" s="74"/>
      <c r="F359" s="4"/>
      <c r="G359" s="4"/>
      <c r="H359" s="4"/>
      <c r="I359" s="192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V359" s="4"/>
    </row>
    <row r="360" spans="1:22" x14ac:dyDescent="0.25">
      <c r="A360" s="4"/>
      <c r="C360" s="4"/>
      <c r="D360" s="74"/>
      <c r="E360" s="74"/>
      <c r="F360" s="4"/>
      <c r="G360" s="4"/>
      <c r="H360" s="4"/>
      <c r="I360" s="192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V360" s="4"/>
    </row>
    <row r="361" spans="1:22" x14ac:dyDescent="0.25">
      <c r="A361" s="4"/>
      <c r="C361" s="4"/>
      <c r="D361" s="74"/>
      <c r="E361" s="74"/>
      <c r="F361" s="4"/>
      <c r="G361" s="4"/>
      <c r="H361" s="4"/>
      <c r="I361" s="192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V361" s="4"/>
    </row>
    <row r="362" spans="1:22" x14ac:dyDescent="0.25">
      <c r="A362" s="4"/>
      <c r="C362" s="4"/>
      <c r="D362" s="74"/>
      <c r="E362" s="74"/>
      <c r="F362" s="4"/>
      <c r="G362" s="4"/>
      <c r="H362" s="4"/>
      <c r="I362" s="192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V362" s="4"/>
    </row>
    <row r="363" spans="1:22" x14ac:dyDescent="0.25">
      <c r="A363" s="4"/>
      <c r="C363" s="4"/>
      <c r="D363" s="74"/>
      <c r="E363" s="74"/>
      <c r="F363" s="4"/>
      <c r="G363" s="4"/>
      <c r="H363" s="4"/>
      <c r="I363" s="192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V363" s="4"/>
    </row>
    <row r="364" spans="1:22" x14ac:dyDescent="0.25">
      <c r="A364" s="4"/>
      <c r="C364" s="4"/>
      <c r="D364" s="74"/>
      <c r="E364" s="74"/>
      <c r="F364" s="4"/>
      <c r="G364" s="4"/>
      <c r="H364" s="4"/>
      <c r="I364" s="192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V364" s="4"/>
    </row>
    <row r="365" spans="1:22" x14ac:dyDescent="0.25">
      <c r="A365" s="4"/>
      <c r="C365" s="4"/>
      <c r="D365" s="74"/>
      <c r="E365" s="74"/>
      <c r="F365" s="4"/>
      <c r="G365" s="4"/>
      <c r="H365" s="4"/>
      <c r="I365" s="192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V365" s="4"/>
    </row>
    <row r="366" spans="1:22" x14ac:dyDescent="0.25">
      <c r="A366" s="4"/>
      <c r="C366" s="4"/>
      <c r="D366" s="74"/>
      <c r="E366" s="74"/>
      <c r="F366" s="4"/>
      <c r="G366" s="4"/>
      <c r="H366" s="4"/>
      <c r="I366" s="192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V366" s="4"/>
    </row>
    <row r="367" spans="1:22" x14ac:dyDescent="0.25">
      <c r="A367" s="4"/>
      <c r="C367" s="4"/>
      <c r="D367" s="74"/>
      <c r="E367" s="74"/>
      <c r="F367" s="4"/>
      <c r="G367" s="4"/>
      <c r="H367" s="4"/>
      <c r="I367" s="192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V367" s="4"/>
    </row>
    <row r="368" spans="1:22" x14ac:dyDescent="0.25">
      <c r="A368" s="4"/>
      <c r="C368" s="4"/>
      <c r="D368" s="74"/>
      <c r="E368" s="74"/>
      <c r="F368" s="4"/>
      <c r="G368" s="4"/>
      <c r="H368" s="4"/>
      <c r="I368" s="192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V368" s="4"/>
    </row>
    <row r="369" spans="1:22" x14ac:dyDescent="0.25">
      <c r="A369" s="4"/>
      <c r="C369" s="4"/>
      <c r="D369" s="74"/>
      <c r="E369" s="74"/>
      <c r="F369" s="4"/>
      <c r="G369" s="4"/>
      <c r="H369" s="4"/>
      <c r="I369" s="192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V369" s="4"/>
    </row>
    <row r="370" spans="1:22" x14ac:dyDescent="0.25">
      <c r="A370" s="4"/>
      <c r="C370" s="4"/>
      <c r="D370" s="74"/>
      <c r="E370" s="74"/>
      <c r="F370" s="4"/>
      <c r="G370" s="4"/>
      <c r="H370" s="4"/>
      <c r="I370" s="192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V370" s="4"/>
    </row>
    <row r="371" spans="1:22" x14ac:dyDescent="0.25">
      <c r="A371" s="4"/>
      <c r="C371" s="4"/>
      <c r="D371" s="74"/>
      <c r="E371" s="74"/>
      <c r="F371" s="4"/>
      <c r="G371" s="4"/>
      <c r="H371" s="4"/>
      <c r="I371" s="192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V371" s="4"/>
    </row>
    <row r="372" spans="1:22" x14ac:dyDescent="0.25">
      <c r="A372" s="4"/>
      <c r="C372" s="4"/>
      <c r="D372" s="74"/>
      <c r="E372" s="74"/>
      <c r="F372" s="4"/>
      <c r="G372" s="4"/>
      <c r="H372" s="4"/>
      <c r="I372" s="192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V372" s="4"/>
    </row>
    <row r="373" spans="1:22" x14ac:dyDescent="0.25">
      <c r="A373" s="4"/>
      <c r="C373" s="4"/>
      <c r="D373" s="74"/>
      <c r="E373" s="74"/>
      <c r="F373" s="4"/>
      <c r="G373" s="4"/>
      <c r="H373" s="4"/>
      <c r="I373" s="192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V373" s="4"/>
    </row>
    <row r="374" spans="1:22" x14ac:dyDescent="0.25">
      <c r="A374" s="4"/>
      <c r="C374" s="4"/>
      <c r="D374" s="74"/>
      <c r="E374" s="74"/>
      <c r="F374" s="4"/>
      <c r="G374" s="4"/>
      <c r="H374" s="4"/>
      <c r="I374" s="192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V374" s="4"/>
    </row>
    <row r="375" spans="1:22" x14ac:dyDescent="0.25">
      <c r="A375" s="4"/>
      <c r="C375" s="4"/>
      <c r="D375" s="74"/>
      <c r="E375" s="74"/>
      <c r="F375" s="4"/>
      <c r="G375" s="4"/>
      <c r="H375" s="4"/>
      <c r="I375" s="192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V375" s="4"/>
    </row>
    <row r="376" spans="1:22" x14ac:dyDescent="0.25">
      <c r="A376" s="4"/>
      <c r="C376" s="4"/>
      <c r="D376" s="74"/>
      <c r="E376" s="74"/>
      <c r="F376" s="4"/>
      <c r="G376" s="4"/>
      <c r="H376" s="4"/>
      <c r="I376" s="192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V376" s="4"/>
    </row>
    <row r="377" spans="1:22" x14ac:dyDescent="0.25">
      <c r="A377" s="4"/>
      <c r="C377" s="4"/>
      <c r="D377" s="74"/>
      <c r="E377" s="74"/>
      <c r="F377" s="4"/>
      <c r="G377" s="4"/>
      <c r="H377" s="4"/>
      <c r="I377" s="192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V377" s="4"/>
    </row>
    <row r="378" spans="1:22" x14ac:dyDescent="0.25">
      <c r="A378" s="4"/>
      <c r="C378" s="4"/>
      <c r="D378" s="74"/>
      <c r="E378" s="74"/>
      <c r="F378" s="4"/>
      <c r="G378" s="4"/>
      <c r="H378" s="4"/>
      <c r="I378" s="192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V378" s="4"/>
    </row>
    <row r="379" spans="1:22" x14ac:dyDescent="0.25">
      <c r="A379" s="4"/>
      <c r="C379" s="4"/>
      <c r="D379" s="74"/>
      <c r="E379" s="74"/>
      <c r="F379" s="4"/>
      <c r="G379" s="4"/>
      <c r="H379" s="4"/>
      <c r="I379" s="192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V379" s="4"/>
    </row>
    <row r="380" spans="1:22" x14ac:dyDescent="0.25">
      <c r="A380" s="4"/>
      <c r="C380" s="4"/>
      <c r="D380" s="74"/>
      <c r="E380" s="74"/>
      <c r="F380" s="4"/>
      <c r="G380" s="4"/>
      <c r="H380" s="4"/>
      <c r="I380" s="192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V380" s="4"/>
    </row>
    <row r="381" spans="1:22" x14ac:dyDescent="0.25">
      <c r="A381" s="4"/>
      <c r="C381" s="4"/>
      <c r="D381" s="74"/>
      <c r="E381" s="74"/>
      <c r="F381" s="4"/>
      <c r="G381" s="4"/>
      <c r="H381" s="4"/>
      <c r="I381" s="192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V381" s="4"/>
    </row>
    <row r="382" spans="1:22" x14ac:dyDescent="0.25">
      <c r="A382" s="4"/>
      <c r="C382" s="4"/>
      <c r="D382" s="74"/>
      <c r="E382" s="74"/>
      <c r="F382" s="4"/>
      <c r="G382" s="4"/>
      <c r="H382" s="4"/>
      <c r="I382" s="192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V382" s="4"/>
    </row>
    <row r="383" spans="1:22" x14ac:dyDescent="0.25">
      <c r="A383" s="4"/>
      <c r="C383" s="4"/>
      <c r="D383" s="74"/>
      <c r="E383" s="74"/>
      <c r="F383" s="4"/>
      <c r="G383" s="4"/>
      <c r="H383" s="4"/>
      <c r="I383" s="192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V383" s="4"/>
    </row>
    <row r="384" spans="1:22" x14ac:dyDescent="0.25">
      <c r="A384" s="4"/>
      <c r="C384" s="4"/>
      <c r="D384" s="74"/>
      <c r="E384" s="74"/>
      <c r="F384" s="4"/>
      <c r="G384" s="4"/>
      <c r="H384" s="4"/>
      <c r="I384" s="192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V384" s="4"/>
    </row>
    <row r="385" spans="1:22" x14ac:dyDescent="0.25">
      <c r="A385" s="4"/>
      <c r="C385" s="4"/>
      <c r="D385" s="74"/>
      <c r="E385" s="74"/>
      <c r="F385" s="4"/>
      <c r="G385" s="4"/>
      <c r="H385" s="4"/>
      <c r="I385" s="192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V385" s="4"/>
    </row>
    <row r="386" spans="1:22" x14ac:dyDescent="0.25">
      <c r="A386" s="4"/>
      <c r="C386" s="4"/>
      <c r="D386" s="74"/>
      <c r="E386" s="74"/>
      <c r="F386" s="4"/>
      <c r="G386" s="4"/>
      <c r="H386" s="4"/>
      <c r="I386" s="192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V386" s="4"/>
    </row>
    <row r="387" spans="1:22" x14ac:dyDescent="0.25">
      <c r="A387" s="4"/>
      <c r="C387" s="4"/>
      <c r="D387" s="74"/>
      <c r="E387" s="74"/>
      <c r="F387" s="4"/>
      <c r="G387" s="4"/>
      <c r="H387" s="4"/>
      <c r="I387" s="192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V387" s="4"/>
    </row>
    <row r="388" spans="1:22" x14ac:dyDescent="0.25">
      <c r="A388" s="4"/>
      <c r="C388" s="4"/>
      <c r="D388" s="74"/>
      <c r="E388" s="74"/>
      <c r="F388" s="4"/>
      <c r="G388" s="4"/>
      <c r="H388" s="4"/>
      <c r="I388" s="192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V388" s="4"/>
    </row>
    <row r="389" spans="1:22" x14ac:dyDescent="0.25">
      <c r="A389" s="4"/>
      <c r="C389" s="4"/>
      <c r="D389" s="74"/>
      <c r="E389" s="74"/>
      <c r="F389" s="4"/>
      <c r="G389" s="4"/>
      <c r="H389" s="4"/>
      <c r="I389" s="192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V389" s="4"/>
    </row>
    <row r="390" spans="1:22" x14ac:dyDescent="0.25">
      <c r="A390" s="4"/>
      <c r="C390" s="4"/>
      <c r="D390" s="74"/>
      <c r="E390" s="74"/>
      <c r="F390" s="4"/>
      <c r="G390" s="4"/>
      <c r="H390" s="4"/>
      <c r="I390" s="192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V390" s="4"/>
    </row>
    <row r="391" spans="1:22" x14ac:dyDescent="0.25">
      <c r="A391" s="4"/>
      <c r="C391" s="4"/>
      <c r="D391" s="74"/>
      <c r="E391" s="74"/>
      <c r="F391" s="4"/>
      <c r="G391" s="4"/>
      <c r="H391" s="4"/>
      <c r="I391" s="192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V391" s="4"/>
    </row>
    <row r="392" spans="1:22" x14ac:dyDescent="0.25">
      <c r="A392" s="4"/>
      <c r="C392" s="4"/>
      <c r="D392" s="74"/>
      <c r="E392" s="74"/>
      <c r="F392" s="4"/>
      <c r="G392" s="4"/>
      <c r="H392" s="4"/>
      <c r="I392" s="192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V392" s="4"/>
    </row>
    <row r="393" spans="1:22" x14ac:dyDescent="0.25">
      <c r="A393" s="4"/>
      <c r="C393" s="4"/>
      <c r="D393" s="74"/>
      <c r="E393" s="74"/>
      <c r="F393" s="4"/>
      <c r="G393" s="4"/>
      <c r="H393" s="4"/>
      <c r="I393" s="192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V393" s="4"/>
    </row>
    <row r="394" spans="1:22" x14ac:dyDescent="0.25">
      <c r="A394" s="4"/>
      <c r="C394" s="4"/>
      <c r="D394" s="74"/>
      <c r="E394" s="74"/>
      <c r="F394" s="4"/>
      <c r="G394" s="4"/>
      <c r="H394" s="4"/>
      <c r="I394" s="192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V394" s="4"/>
    </row>
    <row r="395" spans="1:22" x14ac:dyDescent="0.25">
      <c r="A395" s="4"/>
      <c r="C395" s="4"/>
      <c r="D395" s="74"/>
      <c r="E395" s="74"/>
      <c r="F395" s="4"/>
      <c r="G395" s="4"/>
      <c r="H395" s="4"/>
      <c r="I395" s="192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V395" s="4"/>
    </row>
    <row r="396" spans="1:22" x14ac:dyDescent="0.25">
      <c r="A396" s="4"/>
      <c r="C396" s="4"/>
      <c r="D396" s="74"/>
      <c r="E396" s="74"/>
      <c r="F396" s="4"/>
      <c r="G396" s="4"/>
      <c r="H396" s="4"/>
      <c r="I396" s="192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V396" s="4"/>
    </row>
    <row r="397" spans="1:22" x14ac:dyDescent="0.25">
      <c r="A397" s="4"/>
      <c r="C397" s="4"/>
      <c r="D397" s="74"/>
      <c r="E397" s="74"/>
      <c r="F397" s="4"/>
      <c r="G397" s="4"/>
      <c r="H397" s="4"/>
      <c r="I397" s="192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V397" s="4"/>
    </row>
    <row r="398" spans="1:22" x14ac:dyDescent="0.25">
      <c r="A398" s="4"/>
      <c r="C398" s="4"/>
      <c r="D398" s="74"/>
      <c r="E398" s="74"/>
      <c r="F398" s="4"/>
      <c r="G398" s="4"/>
      <c r="H398" s="4"/>
      <c r="I398" s="192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V398" s="4"/>
    </row>
    <row r="399" spans="1:22" x14ac:dyDescent="0.25">
      <c r="A399" s="4"/>
      <c r="C399" s="4"/>
      <c r="D399" s="74"/>
      <c r="E399" s="74"/>
      <c r="F399" s="4"/>
      <c r="G399" s="4"/>
      <c r="H399" s="4"/>
      <c r="I399" s="192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V399" s="4"/>
    </row>
    <row r="400" spans="1:22" x14ac:dyDescent="0.25">
      <c r="A400" s="4"/>
      <c r="C400" s="4"/>
      <c r="D400" s="74"/>
      <c r="E400" s="74"/>
      <c r="F400" s="4"/>
      <c r="G400" s="4"/>
      <c r="H400" s="4"/>
      <c r="I400" s="192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V400" s="4"/>
    </row>
    <row r="401" spans="1:22" x14ac:dyDescent="0.25">
      <c r="A401" s="4"/>
      <c r="C401" s="4"/>
      <c r="D401" s="74"/>
      <c r="E401" s="74"/>
      <c r="F401" s="4"/>
      <c r="G401" s="4"/>
      <c r="H401" s="4"/>
      <c r="I401" s="192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V401" s="4"/>
    </row>
    <row r="402" spans="1:22" x14ac:dyDescent="0.25">
      <c r="A402" s="4"/>
      <c r="C402" s="4"/>
      <c r="D402" s="74"/>
      <c r="E402" s="74"/>
      <c r="F402" s="4"/>
      <c r="G402" s="4"/>
      <c r="H402" s="4"/>
      <c r="I402" s="192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V402" s="4"/>
    </row>
    <row r="403" spans="1:22" x14ac:dyDescent="0.25">
      <c r="A403" s="4"/>
      <c r="C403" s="4"/>
      <c r="D403" s="74"/>
      <c r="E403" s="74"/>
      <c r="F403" s="4"/>
      <c r="G403" s="4"/>
      <c r="H403" s="4"/>
      <c r="I403" s="192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V403" s="4"/>
    </row>
    <row r="404" spans="1:22" x14ac:dyDescent="0.25">
      <c r="A404" s="4"/>
      <c r="C404" s="4"/>
      <c r="D404" s="74"/>
      <c r="E404" s="74"/>
      <c r="F404" s="4"/>
      <c r="G404" s="4"/>
      <c r="H404" s="4"/>
      <c r="I404" s="192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V404" s="4"/>
    </row>
    <row r="405" spans="1:22" x14ac:dyDescent="0.25">
      <c r="A405" s="4"/>
      <c r="C405" s="4"/>
      <c r="D405" s="74"/>
      <c r="E405" s="74"/>
      <c r="F405" s="4"/>
      <c r="G405" s="4"/>
      <c r="H405" s="4"/>
      <c r="I405" s="192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V405" s="4"/>
    </row>
    <row r="406" spans="1:22" x14ac:dyDescent="0.25">
      <c r="A406" s="4"/>
      <c r="C406" s="4"/>
      <c r="D406" s="74"/>
      <c r="E406" s="74"/>
      <c r="F406" s="4"/>
      <c r="G406" s="4"/>
      <c r="H406" s="4"/>
      <c r="I406" s="192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V406" s="4"/>
    </row>
    <row r="407" spans="1:22" x14ac:dyDescent="0.25">
      <c r="A407" s="4"/>
      <c r="C407" s="4"/>
      <c r="D407" s="74"/>
      <c r="E407" s="74"/>
      <c r="F407" s="4"/>
      <c r="G407" s="4"/>
      <c r="H407" s="4"/>
      <c r="I407" s="192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V407" s="4"/>
    </row>
    <row r="408" spans="1:22" x14ac:dyDescent="0.25">
      <c r="A408" s="4"/>
      <c r="C408" s="4"/>
      <c r="D408" s="74"/>
      <c r="E408" s="74"/>
      <c r="F408" s="4"/>
      <c r="G408" s="4"/>
      <c r="H408" s="4"/>
      <c r="I408" s="192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V408" s="4"/>
    </row>
    <row r="409" spans="1:22" x14ac:dyDescent="0.25">
      <c r="A409" s="4"/>
      <c r="C409" s="4"/>
      <c r="D409" s="74"/>
      <c r="E409" s="74"/>
      <c r="F409" s="4"/>
      <c r="G409" s="4"/>
      <c r="H409" s="4"/>
      <c r="I409" s="192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V409" s="4"/>
    </row>
    <row r="410" spans="1:22" x14ac:dyDescent="0.25">
      <c r="A410" s="4"/>
      <c r="C410" s="4"/>
      <c r="D410" s="74"/>
      <c r="E410" s="74"/>
      <c r="F410" s="4"/>
      <c r="G410" s="4"/>
      <c r="H410" s="4"/>
      <c r="I410" s="192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V410" s="4"/>
    </row>
    <row r="411" spans="1:22" x14ac:dyDescent="0.25">
      <c r="A411" s="4"/>
      <c r="C411" s="4"/>
      <c r="D411" s="74"/>
      <c r="E411" s="74"/>
      <c r="F411" s="4"/>
      <c r="G411" s="4"/>
      <c r="H411" s="4"/>
      <c r="I411" s="192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V411" s="4"/>
    </row>
    <row r="412" spans="1:22" x14ac:dyDescent="0.25">
      <c r="A412" s="4"/>
      <c r="C412" s="4"/>
      <c r="D412" s="74"/>
      <c r="E412" s="74"/>
      <c r="F412" s="4"/>
      <c r="G412" s="4"/>
      <c r="H412" s="4"/>
      <c r="I412" s="192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V412" s="4"/>
    </row>
    <row r="413" spans="1:22" x14ac:dyDescent="0.25">
      <c r="A413" s="4"/>
      <c r="C413" s="4"/>
      <c r="D413" s="74"/>
      <c r="E413" s="74"/>
      <c r="F413" s="4"/>
      <c r="G413" s="4"/>
      <c r="H413" s="4"/>
      <c r="I413" s="192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V413" s="4"/>
    </row>
    <row r="414" spans="1:22" x14ac:dyDescent="0.25">
      <c r="A414" s="4"/>
      <c r="C414" s="4"/>
      <c r="D414" s="74"/>
      <c r="E414" s="74"/>
      <c r="F414" s="4"/>
      <c r="G414" s="4"/>
      <c r="H414" s="4"/>
      <c r="I414" s="192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V414" s="4"/>
    </row>
    <row r="415" spans="1:22" x14ac:dyDescent="0.25">
      <c r="A415" s="4"/>
      <c r="C415" s="4"/>
      <c r="D415" s="74"/>
      <c r="E415" s="74"/>
      <c r="F415" s="4"/>
      <c r="G415" s="4"/>
      <c r="H415" s="4"/>
      <c r="I415" s="192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V415" s="4"/>
    </row>
    <row r="416" spans="1:22" x14ac:dyDescent="0.25">
      <c r="A416" s="4"/>
      <c r="C416" s="4"/>
      <c r="D416" s="74"/>
      <c r="E416" s="74"/>
      <c r="F416" s="4"/>
      <c r="G416" s="4"/>
      <c r="H416" s="4"/>
      <c r="I416" s="192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V416" s="4"/>
    </row>
    <row r="417" spans="1:22" x14ac:dyDescent="0.25">
      <c r="A417" s="4"/>
      <c r="C417" s="4"/>
      <c r="D417" s="74"/>
      <c r="E417" s="74"/>
      <c r="F417" s="4"/>
      <c r="G417" s="4"/>
      <c r="H417" s="4"/>
      <c r="I417" s="192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V417" s="4"/>
    </row>
    <row r="418" spans="1:22" x14ac:dyDescent="0.25">
      <c r="A418" s="4"/>
      <c r="C418" s="4"/>
      <c r="D418" s="74"/>
      <c r="E418" s="74"/>
      <c r="F418" s="4"/>
      <c r="G418" s="4"/>
      <c r="H418" s="4"/>
      <c r="I418" s="192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V418" s="4"/>
    </row>
    <row r="419" spans="1:22" x14ac:dyDescent="0.25">
      <c r="A419" s="4"/>
      <c r="C419" s="4"/>
      <c r="D419" s="74"/>
      <c r="E419" s="74"/>
      <c r="F419" s="4"/>
      <c r="G419" s="4"/>
      <c r="H419" s="4"/>
      <c r="I419" s="192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V419" s="4"/>
    </row>
    <row r="420" spans="1:22" x14ac:dyDescent="0.25">
      <c r="A420" s="4"/>
      <c r="C420" s="4"/>
      <c r="D420" s="74"/>
      <c r="E420" s="74"/>
      <c r="F420" s="4"/>
      <c r="G420" s="4"/>
      <c r="H420" s="4"/>
      <c r="I420" s="192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V420" s="4"/>
    </row>
    <row r="421" spans="1:22" x14ac:dyDescent="0.25">
      <c r="A421" s="4"/>
      <c r="C421" s="4"/>
      <c r="D421" s="74"/>
      <c r="E421" s="74"/>
      <c r="F421" s="4"/>
      <c r="G421" s="4"/>
      <c r="H421" s="4"/>
      <c r="I421" s="192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V421" s="4"/>
    </row>
    <row r="422" spans="1:22" x14ac:dyDescent="0.25">
      <c r="A422" s="4"/>
      <c r="C422" s="4"/>
      <c r="D422" s="74"/>
      <c r="E422" s="74"/>
      <c r="F422" s="4"/>
      <c r="G422" s="4"/>
      <c r="H422" s="4"/>
      <c r="I422" s="192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V422" s="4"/>
    </row>
    <row r="423" spans="1:22" x14ac:dyDescent="0.25">
      <c r="A423" s="4"/>
      <c r="C423" s="4"/>
      <c r="D423" s="74"/>
      <c r="E423" s="74"/>
      <c r="F423" s="4"/>
      <c r="G423" s="4"/>
      <c r="H423" s="4"/>
      <c r="I423" s="192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V423" s="4"/>
    </row>
    <row r="424" spans="1:22" x14ac:dyDescent="0.25">
      <c r="A424" s="4"/>
      <c r="C424" s="4"/>
      <c r="D424" s="74"/>
      <c r="E424" s="74"/>
      <c r="F424" s="4"/>
      <c r="G424" s="4"/>
      <c r="H424" s="4"/>
      <c r="I424" s="192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V424" s="4"/>
    </row>
    <row r="425" spans="1:22" x14ac:dyDescent="0.25">
      <c r="A425" s="4"/>
      <c r="C425" s="4"/>
      <c r="D425" s="74"/>
      <c r="E425" s="74"/>
      <c r="F425" s="4"/>
      <c r="G425" s="4"/>
      <c r="H425" s="4"/>
      <c r="I425" s="192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V425" s="4"/>
    </row>
    <row r="426" spans="1:22" x14ac:dyDescent="0.25">
      <c r="A426" s="4"/>
      <c r="C426" s="4"/>
      <c r="D426" s="74"/>
      <c r="E426" s="74"/>
      <c r="F426" s="4"/>
      <c r="G426" s="4"/>
      <c r="H426" s="4"/>
      <c r="I426" s="192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V426" s="4"/>
    </row>
    <row r="427" spans="1:22" x14ac:dyDescent="0.25">
      <c r="A427" s="4"/>
      <c r="C427" s="4"/>
      <c r="D427" s="74"/>
      <c r="E427" s="74"/>
      <c r="F427" s="4"/>
      <c r="G427" s="4"/>
      <c r="H427" s="4"/>
      <c r="I427" s="192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V427" s="4"/>
    </row>
    <row r="428" spans="1:22" x14ac:dyDescent="0.25">
      <c r="A428" s="4"/>
      <c r="C428" s="4"/>
      <c r="D428" s="74"/>
      <c r="E428" s="74"/>
      <c r="F428" s="4"/>
      <c r="G428" s="4"/>
      <c r="H428" s="4"/>
      <c r="I428" s="192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V428" s="4"/>
    </row>
    <row r="429" spans="1:22" x14ac:dyDescent="0.25">
      <c r="A429" s="4"/>
      <c r="C429" s="4"/>
      <c r="D429" s="74"/>
      <c r="E429" s="74"/>
      <c r="F429" s="4"/>
      <c r="G429" s="4"/>
      <c r="H429" s="4"/>
      <c r="I429" s="192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V429" s="4"/>
    </row>
    <row r="430" spans="1:22" x14ac:dyDescent="0.25">
      <c r="A430" s="4"/>
      <c r="C430" s="4"/>
      <c r="D430" s="74"/>
      <c r="E430" s="74"/>
      <c r="F430" s="4"/>
      <c r="G430" s="4"/>
      <c r="H430" s="4"/>
      <c r="I430" s="192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V430" s="4"/>
    </row>
    <row r="431" spans="1:22" x14ac:dyDescent="0.25">
      <c r="A431" s="4"/>
      <c r="C431" s="4"/>
      <c r="D431" s="74"/>
      <c r="E431" s="74"/>
      <c r="F431" s="4"/>
      <c r="G431" s="4"/>
      <c r="H431" s="4"/>
      <c r="I431" s="192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V431" s="4"/>
    </row>
    <row r="432" spans="1:22" x14ac:dyDescent="0.25">
      <c r="A432" s="4"/>
      <c r="C432" s="4"/>
      <c r="D432" s="74"/>
      <c r="E432" s="74"/>
      <c r="F432" s="4"/>
      <c r="G432" s="4"/>
      <c r="H432" s="4"/>
      <c r="I432" s="192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V432" s="4"/>
    </row>
    <row r="433" spans="1:22" x14ac:dyDescent="0.25">
      <c r="A433" s="4"/>
      <c r="C433" s="4"/>
      <c r="D433" s="74"/>
      <c r="E433" s="74"/>
      <c r="F433" s="4"/>
      <c r="G433" s="4"/>
      <c r="H433" s="4"/>
      <c r="I433" s="192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V433" s="4"/>
    </row>
    <row r="434" spans="1:22" x14ac:dyDescent="0.25">
      <c r="A434" s="4"/>
      <c r="C434" s="4"/>
      <c r="D434" s="74"/>
      <c r="E434" s="74"/>
      <c r="F434" s="4"/>
      <c r="G434" s="4"/>
      <c r="H434" s="4"/>
      <c r="I434" s="192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V434" s="4"/>
    </row>
    <row r="435" spans="1:22" x14ac:dyDescent="0.25">
      <c r="A435" s="4"/>
      <c r="C435" s="4"/>
      <c r="D435" s="74"/>
      <c r="E435" s="74"/>
      <c r="F435" s="4"/>
      <c r="G435" s="4"/>
      <c r="H435" s="4"/>
      <c r="I435" s="192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V435" s="4"/>
    </row>
    <row r="436" spans="1:22" x14ac:dyDescent="0.25">
      <c r="A436" s="4"/>
      <c r="C436" s="4"/>
      <c r="D436" s="74"/>
      <c r="E436" s="74"/>
      <c r="F436" s="4"/>
      <c r="G436" s="4"/>
      <c r="H436" s="4"/>
      <c r="I436" s="192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V436" s="4"/>
    </row>
    <row r="437" spans="1:22" x14ac:dyDescent="0.25">
      <c r="A437" s="4"/>
      <c r="C437" s="4"/>
      <c r="D437" s="74"/>
      <c r="E437" s="74"/>
      <c r="F437" s="4"/>
      <c r="G437" s="4"/>
      <c r="H437" s="4"/>
      <c r="I437" s="192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V437" s="4"/>
    </row>
    <row r="438" spans="1:22" x14ac:dyDescent="0.25">
      <c r="A438" s="4"/>
      <c r="C438" s="4"/>
      <c r="D438" s="74"/>
      <c r="E438" s="74"/>
      <c r="F438" s="4"/>
      <c r="G438" s="4"/>
      <c r="H438" s="4"/>
      <c r="I438" s="192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V438" s="4"/>
    </row>
    <row r="439" spans="1:22" x14ac:dyDescent="0.25">
      <c r="A439" s="4"/>
      <c r="C439" s="4"/>
      <c r="D439" s="74"/>
      <c r="E439" s="74"/>
      <c r="F439" s="4"/>
      <c r="G439" s="4"/>
      <c r="H439" s="4"/>
      <c r="I439" s="192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V439" s="4"/>
    </row>
    <row r="440" spans="1:22" x14ac:dyDescent="0.25">
      <c r="A440" s="4"/>
      <c r="C440" s="4"/>
      <c r="D440" s="74"/>
      <c r="E440" s="74"/>
      <c r="F440" s="4"/>
      <c r="G440" s="4"/>
      <c r="H440" s="4"/>
      <c r="I440" s="192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V440" s="4"/>
    </row>
    <row r="441" spans="1:22" x14ac:dyDescent="0.25">
      <c r="A441" s="4"/>
      <c r="C441" s="4"/>
      <c r="D441" s="74"/>
      <c r="E441" s="74"/>
      <c r="F441" s="4"/>
      <c r="G441" s="4"/>
      <c r="H441" s="4"/>
      <c r="I441" s="192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V441" s="4"/>
    </row>
    <row r="442" spans="1:22" x14ac:dyDescent="0.25">
      <c r="A442" s="4"/>
      <c r="C442" s="4"/>
      <c r="D442" s="74"/>
      <c r="E442" s="74"/>
      <c r="F442" s="4"/>
      <c r="G442" s="4"/>
      <c r="H442" s="4"/>
      <c r="I442" s="192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V442" s="4"/>
    </row>
    <row r="443" spans="1:22" x14ac:dyDescent="0.25">
      <c r="A443" s="4"/>
      <c r="C443" s="4"/>
      <c r="D443" s="74"/>
      <c r="E443" s="74"/>
      <c r="F443" s="4"/>
      <c r="G443" s="4"/>
      <c r="H443" s="4"/>
      <c r="I443" s="192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V443" s="4"/>
    </row>
    <row r="444" spans="1:22" x14ac:dyDescent="0.25">
      <c r="A444" s="4"/>
      <c r="C444" s="4"/>
      <c r="D444" s="74"/>
      <c r="E444" s="74"/>
      <c r="F444" s="4"/>
      <c r="G444" s="4"/>
      <c r="H444" s="4"/>
      <c r="I444" s="192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V444" s="4"/>
    </row>
    <row r="445" spans="1:22" x14ac:dyDescent="0.25">
      <c r="A445" s="4"/>
      <c r="C445" s="4"/>
      <c r="D445" s="74"/>
      <c r="E445" s="74"/>
      <c r="F445" s="4"/>
      <c r="G445" s="4"/>
      <c r="H445" s="4"/>
      <c r="I445" s="192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V445" s="4"/>
    </row>
    <row r="446" spans="1:22" x14ac:dyDescent="0.25">
      <c r="A446" s="4"/>
      <c r="C446" s="4"/>
      <c r="D446" s="74"/>
      <c r="E446" s="74"/>
      <c r="F446" s="4"/>
      <c r="G446" s="4"/>
      <c r="H446" s="4"/>
      <c r="I446" s="192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V446" s="4"/>
    </row>
    <row r="447" spans="1:22" x14ac:dyDescent="0.25">
      <c r="A447" s="4"/>
      <c r="C447" s="4"/>
      <c r="D447" s="74"/>
      <c r="E447" s="74"/>
      <c r="F447" s="4"/>
      <c r="G447" s="4"/>
      <c r="H447" s="4"/>
      <c r="I447" s="192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V447" s="4"/>
    </row>
    <row r="448" spans="1:22" x14ac:dyDescent="0.25">
      <c r="A448" s="4"/>
      <c r="C448" s="4"/>
      <c r="D448" s="74"/>
      <c r="E448" s="74"/>
      <c r="F448" s="4"/>
      <c r="G448" s="4"/>
      <c r="H448" s="4"/>
      <c r="I448" s="192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V448" s="4"/>
    </row>
    <row r="449" spans="1:22" x14ac:dyDescent="0.25">
      <c r="A449" s="4"/>
      <c r="C449" s="4"/>
      <c r="D449" s="74"/>
      <c r="E449" s="74"/>
      <c r="F449" s="4"/>
      <c r="G449" s="4"/>
      <c r="H449" s="4"/>
      <c r="I449" s="192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V449" s="4"/>
    </row>
    <row r="450" spans="1:22" x14ac:dyDescent="0.25">
      <c r="A450" s="4"/>
      <c r="C450" s="4"/>
      <c r="D450" s="74"/>
      <c r="E450" s="74"/>
      <c r="F450" s="4"/>
      <c r="G450" s="4"/>
      <c r="H450" s="4"/>
      <c r="I450" s="192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V450" s="4"/>
    </row>
    <row r="451" spans="1:22" x14ac:dyDescent="0.25">
      <c r="A451" s="4"/>
      <c r="C451" s="4"/>
      <c r="D451" s="74"/>
      <c r="E451" s="74"/>
      <c r="F451" s="4"/>
      <c r="G451" s="4"/>
      <c r="H451" s="4"/>
      <c r="I451" s="192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V451" s="4"/>
    </row>
    <row r="452" spans="1:22" x14ac:dyDescent="0.25">
      <c r="A452" s="4"/>
      <c r="C452" s="4"/>
      <c r="D452" s="74"/>
      <c r="E452" s="74"/>
      <c r="F452" s="4"/>
      <c r="G452" s="4"/>
      <c r="H452" s="4"/>
      <c r="I452" s="192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V452" s="4"/>
    </row>
    <row r="453" spans="1:22" x14ac:dyDescent="0.25">
      <c r="A453" s="4"/>
      <c r="C453" s="4"/>
      <c r="D453" s="74"/>
      <c r="E453" s="74"/>
      <c r="F453" s="4"/>
      <c r="G453" s="4"/>
      <c r="H453" s="4"/>
      <c r="I453" s="192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V453" s="4"/>
    </row>
    <row r="454" spans="1:22" x14ac:dyDescent="0.25">
      <c r="A454" s="4"/>
      <c r="C454" s="4"/>
      <c r="D454" s="74"/>
      <c r="E454" s="74"/>
      <c r="F454" s="4"/>
      <c r="G454" s="4"/>
      <c r="H454" s="4"/>
      <c r="I454" s="192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V454" s="4"/>
    </row>
    <row r="455" spans="1:22" x14ac:dyDescent="0.25">
      <c r="A455" s="4"/>
      <c r="C455" s="4"/>
      <c r="D455" s="74"/>
      <c r="E455" s="74"/>
      <c r="F455" s="4"/>
      <c r="G455" s="4"/>
      <c r="H455" s="4"/>
      <c r="I455" s="192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V455" s="4"/>
    </row>
    <row r="456" spans="1:22" x14ac:dyDescent="0.25">
      <c r="A456" s="4"/>
      <c r="C456" s="4"/>
      <c r="D456" s="74"/>
      <c r="E456" s="74"/>
      <c r="F456" s="4"/>
      <c r="G456" s="4"/>
      <c r="H456" s="4"/>
      <c r="I456" s="192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V456" s="4"/>
    </row>
    <row r="457" spans="1:22" x14ac:dyDescent="0.25">
      <c r="A457" s="4"/>
      <c r="C457" s="4"/>
      <c r="D457" s="74"/>
      <c r="E457" s="74"/>
      <c r="F457" s="4"/>
      <c r="G457" s="4"/>
      <c r="H457" s="4"/>
      <c r="I457" s="192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V457" s="4"/>
    </row>
    <row r="458" spans="1:22" x14ac:dyDescent="0.25">
      <c r="A458" s="4"/>
      <c r="C458" s="4"/>
      <c r="D458" s="74"/>
      <c r="E458" s="74"/>
      <c r="F458" s="4"/>
      <c r="G458" s="4"/>
      <c r="H458" s="4"/>
      <c r="I458" s="192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V458" s="4"/>
    </row>
    <row r="459" spans="1:22" x14ac:dyDescent="0.25">
      <c r="A459" s="4"/>
      <c r="C459" s="4"/>
      <c r="D459" s="74"/>
      <c r="E459" s="74"/>
      <c r="F459" s="4"/>
      <c r="G459" s="4"/>
      <c r="H459" s="4"/>
      <c r="I459" s="192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V459" s="4"/>
    </row>
    <row r="460" spans="1:22" x14ac:dyDescent="0.25">
      <c r="A460" s="4"/>
      <c r="C460" s="4"/>
      <c r="D460" s="74"/>
      <c r="E460" s="74"/>
      <c r="F460" s="4"/>
      <c r="G460" s="4"/>
      <c r="H460" s="4"/>
      <c r="I460" s="192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V460" s="4"/>
    </row>
    <row r="461" spans="1:22" x14ac:dyDescent="0.25">
      <c r="A461" s="4"/>
      <c r="C461" s="4"/>
      <c r="D461" s="74"/>
      <c r="E461" s="74"/>
      <c r="F461" s="4"/>
      <c r="G461" s="4"/>
      <c r="H461" s="4"/>
      <c r="I461" s="192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V461" s="4"/>
    </row>
    <row r="462" spans="1:22" x14ac:dyDescent="0.25">
      <c r="A462" s="4"/>
      <c r="C462" s="4"/>
      <c r="D462" s="74"/>
      <c r="E462" s="74"/>
      <c r="F462" s="4"/>
      <c r="G462" s="4"/>
      <c r="H462" s="4"/>
      <c r="I462" s="192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V462" s="4"/>
    </row>
    <row r="463" spans="1:22" x14ac:dyDescent="0.25">
      <c r="A463" s="4"/>
      <c r="C463" s="4"/>
      <c r="D463" s="74"/>
      <c r="E463" s="74"/>
      <c r="F463" s="4"/>
      <c r="G463" s="4"/>
      <c r="H463" s="4"/>
      <c r="I463" s="192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V463" s="4"/>
    </row>
    <row r="464" spans="1:22" x14ac:dyDescent="0.25">
      <c r="A464" s="4"/>
      <c r="C464" s="4"/>
      <c r="D464" s="74"/>
      <c r="E464" s="74"/>
      <c r="F464" s="4"/>
      <c r="G464" s="4"/>
      <c r="H464" s="4"/>
      <c r="I464" s="192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V464" s="4"/>
    </row>
    <row r="465" spans="1:22" x14ac:dyDescent="0.25">
      <c r="A465" s="4"/>
      <c r="C465" s="4"/>
      <c r="D465" s="74"/>
      <c r="E465" s="74"/>
      <c r="F465" s="4"/>
      <c r="G465" s="4"/>
      <c r="H465" s="4"/>
      <c r="I465" s="192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V465" s="4"/>
    </row>
    <row r="466" spans="1:22" x14ac:dyDescent="0.25">
      <c r="A466" s="4"/>
      <c r="C466" s="4"/>
      <c r="D466" s="74"/>
      <c r="E466" s="74"/>
      <c r="F466" s="4"/>
      <c r="G466" s="4"/>
      <c r="H466" s="4"/>
      <c r="I466" s="192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V466" s="4"/>
    </row>
    <row r="467" spans="1:22" x14ac:dyDescent="0.25">
      <c r="A467" s="4"/>
      <c r="C467" s="4"/>
      <c r="D467" s="74"/>
      <c r="E467" s="74"/>
      <c r="F467" s="4"/>
      <c r="G467" s="4"/>
      <c r="H467" s="4"/>
      <c r="I467" s="192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V467" s="4"/>
    </row>
    <row r="468" spans="1:22" x14ac:dyDescent="0.25">
      <c r="A468" s="4"/>
      <c r="C468" s="4"/>
      <c r="D468" s="74"/>
      <c r="E468" s="74"/>
      <c r="F468" s="4"/>
      <c r="G468" s="4"/>
      <c r="H468" s="4"/>
      <c r="I468" s="192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V468" s="4"/>
    </row>
    <row r="469" spans="1:22" x14ac:dyDescent="0.25">
      <c r="A469" s="4"/>
      <c r="C469" s="4"/>
      <c r="D469" s="74"/>
      <c r="E469" s="74"/>
      <c r="F469" s="4"/>
      <c r="G469" s="4"/>
      <c r="H469" s="4"/>
      <c r="I469" s="192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V469" s="4"/>
    </row>
    <row r="470" spans="1:22" x14ac:dyDescent="0.25">
      <c r="A470" s="4"/>
      <c r="C470" s="4"/>
      <c r="D470" s="74"/>
      <c r="E470" s="74"/>
      <c r="F470" s="4"/>
      <c r="G470" s="4"/>
      <c r="H470" s="4"/>
      <c r="I470" s="192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V470" s="4"/>
    </row>
    <row r="471" spans="1:22" x14ac:dyDescent="0.25">
      <c r="A471" s="4"/>
      <c r="C471" s="4"/>
      <c r="D471" s="74"/>
      <c r="E471" s="74"/>
      <c r="F471" s="4"/>
      <c r="G471" s="4"/>
      <c r="H471" s="4"/>
      <c r="I471" s="192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V471" s="4"/>
    </row>
    <row r="472" spans="1:22" x14ac:dyDescent="0.25">
      <c r="A472" s="4"/>
      <c r="C472" s="4"/>
      <c r="D472" s="74"/>
      <c r="E472" s="74"/>
      <c r="F472" s="4"/>
      <c r="G472" s="4"/>
      <c r="H472" s="4"/>
      <c r="I472" s="192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V472" s="4"/>
    </row>
    <row r="473" spans="1:22" x14ac:dyDescent="0.25">
      <c r="A473" s="4"/>
      <c r="C473" s="4"/>
      <c r="D473" s="74"/>
      <c r="E473" s="74"/>
      <c r="F473" s="4"/>
      <c r="G473" s="4"/>
      <c r="H473" s="4"/>
      <c r="I473" s="192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V473" s="4"/>
    </row>
    <row r="474" spans="1:22" x14ac:dyDescent="0.25">
      <c r="A474" s="4"/>
      <c r="C474" s="4"/>
      <c r="D474" s="74"/>
      <c r="E474" s="74"/>
      <c r="F474" s="4"/>
      <c r="G474" s="4"/>
      <c r="H474" s="4"/>
      <c r="I474" s="192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V474" s="4"/>
    </row>
    <row r="475" spans="1:22" x14ac:dyDescent="0.25">
      <c r="A475" s="4"/>
      <c r="C475" s="4"/>
      <c r="D475" s="74"/>
      <c r="E475" s="74"/>
      <c r="F475" s="4"/>
      <c r="G475" s="4"/>
      <c r="H475" s="4"/>
      <c r="I475" s="192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V475" s="4"/>
    </row>
    <row r="476" spans="1:22" x14ac:dyDescent="0.25">
      <c r="A476" s="4"/>
      <c r="C476" s="4"/>
      <c r="D476" s="74"/>
      <c r="E476" s="74"/>
      <c r="F476" s="4"/>
      <c r="G476" s="4"/>
      <c r="H476" s="4"/>
      <c r="I476" s="192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V476" s="4"/>
    </row>
    <row r="477" spans="1:22" x14ac:dyDescent="0.25">
      <c r="A477" s="4"/>
      <c r="C477" s="4"/>
      <c r="D477" s="74"/>
      <c r="E477" s="74"/>
      <c r="F477" s="4"/>
      <c r="G477" s="4"/>
      <c r="H477" s="4"/>
      <c r="I477" s="192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V477" s="4"/>
    </row>
    <row r="478" spans="1:22" x14ac:dyDescent="0.25">
      <c r="A478" s="4"/>
      <c r="C478" s="4"/>
      <c r="D478" s="74"/>
      <c r="E478" s="74"/>
      <c r="F478" s="4"/>
      <c r="G478" s="4"/>
      <c r="H478" s="4"/>
      <c r="I478" s="192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V478" s="4"/>
    </row>
    <row r="479" spans="1:22" x14ac:dyDescent="0.25">
      <c r="A479" s="4"/>
      <c r="C479" s="4"/>
      <c r="D479" s="74"/>
      <c r="E479" s="74"/>
      <c r="F479" s="4"/>
      <c r="G479" s="4"/>
      <c r="H479" s="4"/>
      <c r="I479" s="192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V479" s="4"/>
    </row>
    <row r="480" spans="1:22" x14ac:dyDescent="0.25">
      <c r="A480" s="4"/>
      <c r="C480" s="4"/>
      <c r="D480" s="74"/>
      <c r="E480" s="74"/>
      <c r="F480" s="4"/>
      <c r="G480" s="4"/>
      <c r="H480" s="4"/>
      <c r="I480" s="192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V480" s="4"/>
    </row>
    <row r="481" spans="1:22" x14ac:dyDescent="0.25">
      <c r="A481" s="4"/>
      <c r="C481" s="4"/>
      <c r="D481" s="74"/>
      <c r="E481" s="74"/>
      <c r="F481" s="4"/>
      <c r="G481" s="4"/>
      <c r="H481" s="4"/>
      <c r="I481" s="192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V481" s="4"/>
    </row>
    <row r="482" spans="1:22" x14ac:dyDescent="0.25">
      <c r="A482" s="4"/>
      <c r="C482" s="4"/>
      <c r="D482" s="74"/>
      <c r="E482" s="74"/>
      <c r="F482" s="4"/>
      <c r="G482" s="4"/>
      <c r="H482" s="4"/>
      <c r="I482" s="192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V482" s="4"/>
    </row>
    <row r="483" spans="1:22" x14ac:dyDescent="0.25">
      <c r="A483" s="4"/>
      <c r="C483" s="4"/>
      <c r="D483" s="74"/>
      <c r="E483" s="74"/>
      <c r="F483" s="4"/>
      <c r="G483" s="4"/>
      <c r="H483" s="4"/>
      <c r="I483" s="192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V483" s="4"/>
    </row>
    <row r="484" spans="1:22" x14ac:dyDescent="0.25">
      <c r="A484" s="4"/>
      <c r="C484" s="4"/>
      <c r="D484" s="74"/>
      <c r="E484" s="74"/>
      <c r="F484" s="4"/>
      <c r="G484" s="4"/>
      <c r="H484" s="4"/>
      <c r="I484" s="192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V484" s="4"/>
    </row>
    <row r="485" spans="1:22" x14ac:dyDescent="0.25">
      <c r="A485" s="4"/>
      <c r="C485" s="4"/>
      <c r="D485" s="74"/>
      <c r="E485" s="74"/>
      <c r="F485" s="4"/>
      <c r="G485" s="4"/>
      <c r="H485" s="4"/>
      <c r="I485" s="192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V485" s="4"/>
    </row>
    <row r="486" spans="1:22" x14ac:dyDescent="0.25">
      <c r="A486" s="4"/>
      <c r="C486" s="4"/>
      <c r="D486" s="74"/>
      <c r="E486" s="74"/>
      <c r="F486" s="4"/>
      <c r="G486" s="4"/>
      <c r="H486" s="4"/>
      <c r="I486" s="192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V486" s="4"/>
    </row>
    <row r="487" spans="1:22" x14ac:dyDescent="0.25">
      <c r="A487" s="4"/>
      <c r="C487" s="4"/>
      <c r="D487" s="74"/>
      <c r="E487" s="74"/>
      <c r="F487" s="4"/>
      <c r="G487" s="4"/>
      <c r="H487" s="4"/>
      <c r="I487" s="192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V487" s="4"/>
    </row>
    <row r="488" spans="1:22" x14ac:dyDescent="0.25">
      <c r="A488" s="4"/>
      <c r="C488" s="4"/>
      <c r="D488" s="74"/>
      <c r="E488" s="74"/>
      <c r="F488" s="4"/>
      <c r="G488" s="4"/>
      <c r="H488" s="4"/>
      <c r="I488" s="192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V488" s="4"/>
    </row>
    <row r="489" spans="1:22" x14ac:dyDescent="0.25">
      <c r="A489" s="4"/>
      <c r="C489" s="4"/>
      <c r="D489" s="74"/>
      <c r="E489" s="74"/>
      <c r="F489" s="4"/>
      <c r="G489" s="4"/>
      <c r="H489" s="4"/>
      <c r="I489" s="192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V489" s="4"/>
    </row>
    <row r="490" spans="1:22" x14ac:dyDescent="0.25">
      <c r="A490" s="4"/>
      <c r="C490" s="4"/>
      <c r="D490" s="74"/>
      <c r="E490" s="74"/>
      <c r="F490" s="4"/>
      <c r="G490" s="4"/>
      <c r="H490" s="4"/>
      <c r="I490" s="192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V490" s="4"/>
    </row>
    <row r="491" spans="1:22" x14ac:dyDescent="0.25">
      <c r="A491" s="4"/>
      <c r="C491" s="4"/>
      <c r="D491" s="74"/>
      <c r="E491" s="74"/>
      <c r="F491" s="4"/>
      <c r="G491" s="4"/>
      <c r="H491" s="4"/>
      <c r="I491" s="192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V491" s="4"/>
    </row>
    <row r="492" spans="1:22" x14ac:dyDescent="0.25">
      <c r="A492" s="4"/>
      <c r="C492" s="4"/>
      <c r="D492" s="74"/>
      <c r="E492" s="74"/>
      <c r="F492" s="4"/>
      <c r="G492" s="4"/>
      <c r="H492" s="4"/>
      <c r="I492" s="192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V492" s="4"/>
    </row>
    <row r="493" spans="1:22" x14ac:dyDescent="0.25">
      <c r="A493" s="4"/>
      <c r="C493" s="4"/>
      <c r="D493" s="74"/>
      <c r="E493" s="74"/>
      <c r="F493" s="4"/>
      <c r="G493" s="4"/>
      <c r="H493" s="4"/>
      <c r="I493" s="192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V493" s="4"/>
    </row>
    <row r="494" spans="1:22" x14ac:dyDescent="0.25">
      <c r="A494" s="4"/>
      <c r="C494" s="4"/>
      <c r="D494" s="74"/>
      <c r="E494" s="74"/>
      <c r="F494" s="4"/>
      <c r="G494" s="4"/>
      <c r="H494" s="4"/>
      <c r="I494" s="192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V494" s="4"/>
    </row>
    <row r="495" spans="1:22" x14ac:dyDescent="0.25">
      <c r="A495" s="4"/>
      <c r="C495" s="4"/>
      <c r="D495" s="74"/>
      <c r="E495" s="74"/>
      <c r="F495" s="4"/>
      <c r="G495" s="4"/>
      <c r="H495" s="4"/>
      <c r="I495" s="192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V495" s="4"/>
    </row>
    <row r="496" spans="1:22" x14ac:dyDescent="0.25">
      <c r="A496" s="4"/>
      <c r="C496" s="4"/>
      <c r="D496" s="74"/>
      <c r="E496" s="74"/>
      <c r="F496" s="4"/>
      <c r="G496" s="4"/>
      <c r="H496" s="4"/>
      <c r="I496" s="192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V496" s="4"/>
    </row>
    <row r="497" spans="1:22" x14ac:dyDescent="0.25">
      <c r="A497" s="4"/>
      <c r="C497" s="4"/>
      <c r="D497" s="74"/>
      <c r="E497" s="74"/>
      <c r="F497" s="4"/>
      <c r="G497" s="4"/>
      <c r="H497" s="4"/>
      <c r="I497" s="192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V497" s="4"/>
    </row>
    <row r="498" spans="1:22" x14ac:dyDescent="0.25">
      <c r="A498" s="4"/>
      <c r="C498" s="4"/>
      <c r="D498" s="74"/>
      <c r="E498" s="74"/>
      <c r="F498" s="4"/>
      <c r="G498" s="4"/>
      <c r="H498" s="4"/>
      <c r="I498" s="192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V498" s="4"/>
    </row>
    <row r="499" spans="1:22" x14ac:dyDescent="0.25">
      <c r="A499" s="4"/>
      <c r="C499" s="4"/>
      <c r="D499" s="74"/>
      <c r="E499" s="74"/>
      <c r="F499" s="4"/>
      <c r="G499" s="4"/>
      <c r="H499" s="4"/>
      <c r="I499" s="192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V499" s="4"/>
    </row>
  </sheetData>
  <protectedRanges>
    <protectedRange sqref="C58:E59" name="Rango1_2"/>
    <protectedRange sqref="G58:I59" name="Rango1_3"/>
  </protectedRanges>
  <sortState ref="C46:T58">
    <sortCondition descending="1" ref="T45:T57"/>
  </sortState>
  <mergeCells count="2">
    <mergeCell ref="H19:I19"/>
    <mergeCell ref="E14: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U44"/>
  <sheetViews>
    <sheetView topLeftCell="A19" workbookViewId="0">
      <selection activeCell="N18" sqref="N18"/>
    </sheetView>
  </sheetViews>
  <sheetFormatPr defaultRowHeight="15" x14ac:dyDescent="0.25"/>
  <sheetData>
    <row r="1" spans="2:21" x14ac:dyDescent="0.25">
      <c r="B1" s="1368" t="s">
        <v>2321</v>
      </c>
      <c r="C1" s="1368"/>
      <c r="D1" s="1369"/>
      <c r="E1" s="1369"/>
      <c r="F1" s="1369"/>
      <c r="G1" s="1369"/>
      <c r="H1" s="1369"/>
      <c r="I1" s="1369"/>
      <c r="J1" s="1369"/>
      <c r="K1" s="1369"/>
      <c r="L1" s="1369"/>
      <c r="M1" s="1369"/>
      <c r="N1" s="1369"/>
      <c r="O1" s="1369"/>
      <c r="P1" s="1369"/>
      <c r="Q1" s="1369"/>
      <c r="R1" s="1369"/>
      <c r="S1" s="1370"/>
      <c r="T1" s="818"/>
      <c r="U1" s="818"/>
    </row>
    <row r="2" spans="2:21" x14ac:dyDescent="0.25">
      <c r="B2" s="1371"/>
      <c r="C2" s="1371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1373"/>
      <c r="T2" s="589"/>
      <c r="U2" s="589"/>
    </row>
    <row r="3" spans="2:21" x14ac:dyDescent="0.25">
      <c r="B3" s="1371"/>
      <c r="C3" s="1371"/>
      <c r="D3" s="1372"/>
      <c r="E3" s="1372"/>
      <c r="F3" s="1372"/>
      <c r="G3" s="1372"/>
      <c r="H3" s="1372"/>
      <c r="I3" s="1372"/>
      <c r="J3" s="1372"/>
      <c r="K3" s="1372"/>
      <c r="L3" s="1372"/>
      <c r="M3" s="1372"/>
      <c r="N3" s="1372"/>
      <c r="O3" s="1372"/>
      <c r="P3" s="1372"/>
      <c r="Q3" s="1372"/>
      <c r="R3" s="1372"/>
      <c r="S3" s="1373"/>
      <c r="T3" s="589"/>
      <c r="U3" s="589"/>
    </row>
    <row r="4" spans="2:21" x14ac:dyDescent="0.25">
      <c r="B4" s="1371"/>
      <c r="C4" s="1371"/>
      <c r="D4" s="1372"/>
      <c r="E4" s="1372"/>
      <c r="F4" s="1372"/>
      <c r="G4" s="1372"/>
      <c r="H4" s="1372"/>
      <c r="I4" s="1372"/>
      <c r="J4" s="1372"/>
      <c r="K4" s="1372"/>
      <c r="L4" s="1372"/>
      <c r="M4" s="1372"/>
      <c r="N4" s="1372"/>
      <c r="O4" s="1372"/>
      <c r="P4" s="1372"/>
      <c r="Q4" s="1372"/>
      <c r="R4" s="1372"/>
      <c r="S4" s="1373"/>
      <c r="T4" s="589"/>
      <c r="U4" s="589"/>
    </row>
    <row r="5" spans="2:21" x14ac:dyDescent="0.25">
      <c r="B5" s="1371"/>
      <c r="C5" s="1371"/>
      <c r="D5" s="1372"/>
      <c r="E5" s="1372"/>
      <c r="F5" s="1372"/>
      <c r="G5" s="1372"/>
      <c r="H5" s="1372"/>
      <c r="I5" s="1372"/>
      <c r="J5" s="1372"/>
      <c r="K5" s="1372"/>
      <c r="L5" s="1372"/>
      <c r="M5" s="1372"/>
      <c r="N5" s="1372"/>
      <c r="O5" s="1372"/>
      <c r="P5" s="1372"/>
      <c r="Q5" s="1372"/>
      <c r="R5" s="1372"/>
      <c r="S5" s="1373"/>
      <c r="T5" s="589"/>
      <c r="U5" s="589"/>
    </row>
    <row r="6" spans="2:21" x14ac:dyDescent="0.25">
      <c r="B6" s="1371"/>
      <c r="C6" s="1371"/>
      <c r="D6" s="1372"/>
      <c r="E6" s="1372"/>
      <c r="F6" s="1372"/>
      <c r="G6" s="1372"/>
      <c r="H6" s="1372"/>
      <c r="I6" s="1372"/>
      <c r="J6" s="1372"/>
      <c r="K6" s="1372"/>
      <c r="L6" s="1372"/>
      <c r="M6" s="1372"/>
      <c r="N6" s="1372"/>
      <c r="O6" s="1372"/>
      <c r="P6" s="1372"/>
      <c r="Q6" s="1372"/>
      <c r="R6" s="1372"/>
      <c r="S6" s="1373"/>
      <c r="T6" s="589"/>
      <c r="U6" s="589"/>
    </row>
    <row r="7" spans="2:21" x14ac:dyDescent="0.25">
      <c r="B7" s="1371"/>
      <c r="C7" s="1371"/>
      <c r="D7" s="1372"/>
      <c r="E7" s="1372"/>
      <c r="F7" s="1372"/>
      <c r="G7" s="1372"/>
      <c r="H7" s="1372"/>
      <c r="I7" s="1372"/>
      <c r="J7" s="1372"/>
      <c r="K7" s="1372"/>
      <c r="L7" s="1372"/>
      <c r="M7" s="1372"/>
      <c r="N7" s="1372"/>
      <c r="O7" s="1372"/>
      <c r="P7" s="1372"/>
      <c r="Q7" s="1372"/>
      <c r="R7" s="1372"/>
      <c r="S7" s="1373"/>
      <c r="T7" s="589"/>
      <c r="U7" s="589"/>
    </row>
    <row r="8" spans="2:21" x14ac:dyDescent="0.25">
      <c r="B8" s="1371"/>
      <c r="C8" s="1371"/>
      <c r="D8" s="1372"/>
      <c r="E8" s="1372"/>
      <c r="F8" s="1372"/>
      <c r="G8" s="1372"/>
      <c r="H8" s="1372"/>
      <c r="I8" s="1372"/>
      <c r="J8" s="1372"/>
      <c r="K8" s="1372"/>
      <c r="L8" s="1372"/>
      <c r="M8" s="1372"/>
      <c r="N8" s="1372"/>
      <c r="O8" s="1372"/>
      <c r="P8" s="1372"/>
      <c r="Q8" s="1372"/>
      <c r="R8" s="1372"/>
      <c r="S8" s="1373"/>
      <c r="T8" s="589"/>
      <c r="U8" s="589"/>
    </row>
    <row r="9" spans="2:21" x14ac:dyDescent="0.25">
      <c r="B9" s="1371"/>
      <c r="C9" s="1371"/>
      <c r="D9" s="1372"/>
      <c r="E9" s="1372"/>
      <c r="F9" s="1372"/>
      <c r="G9" s="1372"/>
      <c r="H9" s="1372"/>
      <c r="I9" s="1372"/>
      <c r="J9" s="1372"/>
      <c r="K9" s="1372"/>
      <c r="L9" s="1372"/>
      <c r="M9" s="1372"/>
      <c r="N9" s="1372"/>
      <c r="O9" s="1372"/>
      <c r="P9" s="1372"/>
      <c r="Q9" s="1372"/>
      <c r="R9" s="1372"/>
      <c r="S9" s="1373"/>
      <c r="T9" s="589"/>
      <c r="U9" s="589"/>
    </row>
    <row r="10" spans="2:21" x14ac:dyDescent="0.25">
      <c r="B10" s="1371"/>
      <c r="C10" s="1371"/>
      <c r="D10" s="1372"/>
      <c r="E10" s="1372"/>
      <c r="F10" s="1372"/>
      <c r="G10" s="1372"/>
      <c r="H10" s="1372"/>
      <c r="I10" s="1372"/>
      <c r="J10" s="1372"/>
      <c r="K10" s="1372"/>
      <c r="L10" s="1372"/>
      <c r="M10" s="1372"/>
      <c r="N10" s="1372"/>
      <c r="O10" s="1372"/>
      <c r="P10" s="1372"/>
      <c r="Q10" s="1372"/>
      <c r="R10" s="1372"/>
      <c r="S10" s="1373"/>
      <c r="T10" s="589"/>
      <c r="U10" s="589"/>
    </row>
    <row r="11" spans="2:21" x14ac:dyDescent="0.25">
      <c r="B11" s="1371"/>
      <c r="C11" s="1371"/>
      <c r="D11" s="1372"/>
      <c r="E11" s="1372"/>
      <c r="F11" s="1372"/>
      <c r="G11" s="1372"/>
      <c r="H11" s="1372"/>
      <c r="I11" s="1372"/>
      <c r="J11" s="1372"/>
      <c r="K11" s="1372"/>
      <c r="L11" s="1372"/>
      <c r="M11" s="1372"/>
      <c r="N11" s="1372"/>
      <c r="O11" s="1372"/>
      <c r="P11" s="1372"/>
      <c r="Q11" s="1372"/>
      <c r="R11" s="1372"/>
      <c r="S11" s="1373"/>
      <c r="T11" s="589"/>
      <c r="U11" s="589"/>
    </row>
    <row r="12" spans="2:21" ht="15.75" thickBot="1" x14ac:dyDescent="0.3">
      <c r="B12" s="1374"/>
      <c r="C12" s="1374"/>
      <c r="D12" s="1375"/>
      <c r="E12" s="1375"/>
      <c r="F12" s="1375"/>
      <c r="G12" s="1375"/>
      <c r="H12" s="1375"/>
      <c r="I12" s="1375"/>
      <c r="J12" s="1375"/>
      <c r="K12" s="1375"/>
      <c r="L12" s="1375"/>
      <c r="M12" s="1375"/>
      <c r="N12" s="1375"/>
      <c r="O12" s="1375"/>
      <c r="P12" s="1375"/>
      <c r="Q12" s="1375"/>
      <c r="R12" s="1375"/>
      <c r="S12" s="1376"/>
      <c r="T12" s="589"/>
      <c r="U12" s="589"/>
    </row>
    <row r="13" spans="2:21" ht="15.75" thickBot="1" x14ac:dyDescent="0.3">
      <c r="B13" s="701"/>
      <c r="C13" s="589"/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  <c r="R13" s="589"/>
      <c r="S13" s="616"/>
      <c r="T13" s="589"/>
      <c r="U13" s="589"/>
    </row>
    <row r="14" spans="2:21" ht="19.5" thickBot="1" x14ac:dyDescent="0.35">
      <c r="B14" s="689" t="s">
        <v>2315</v>
      </c>
      <c r="C14" s="689"/>
      <c r="D14" s="690"/>
      <c r="E14" s="690"/>
      <c r="F14" s="690"/>
      <c r="G14" s="690"/>
      <c r="H14" s="690"/>
      <c r="I14" s="690"/>
      <c r="J14" s="691"/>
      <c r="K14" s="589"/>
      <c r="L14" s="589"/>
      <c r="M14" s="589"/>
      <c r="N14" s="589"/>
      <c r="O14" s="589"/>
      <c r="P14" s="589"/>
      <c r="Q14" s="589"/>
      <c r="R14" s="589"/>
      <c r="S14" s="616"/>
      <c r="T14" s="589"/>
      <c r="U14" s="589"/>
    </row>
    <row r="15" spans="2:21" ht="15.75" thickBot="1" x14ac:dyDescent="0.3">
      <c r="B15" s="701"/>
      <c r="C15" s="589"/>
      <c r="D15" s="589"/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616"/>
      <c r="T15" s="589"/>
      <c r="U15" s="589"/>
    </row>
    <row r="16" spans="2:21" ht="16.5" thickBot="1" x14ac:dyDescent="0.3">
      <c r="B16" s="688" t="s">
        <v>2316</v>
      </c>
      <c r="C16" s="688"/>
      <c r="D16" s="5"/>
      <c r="E16" s="6"/>
      <c r="F16" s="589"/>
      <c r="G16" s="589"/>
      <c r="H16" s="589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616"/>
      <c r="T16" s="589"/>
      <c r="U16" s="589"/>
    </row>
    <row r="17" spans="2:21" ht="15.75" thickBot="1" x14ac:dyDescent="0.3">
      <c r="B17" s="701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20"/>
      <c r="P17" s="589"/>
      <c r="Q17" s="589"/>
      <c r="R17" s="589"/>
      <c r="S17" s="616"/>
      <c r="T17" s="589"/>
      <c r="U17" s="589"/>
    </row>
    <row r="18" spans="2:21" ht="15.75" thickBot="1" x14ac:dyDescent="0.3">
      <c r="B18" s="701"/>
      <c r="C18" s="589"/>
      <c r="D18" s="589"/>
      <c r="E18" s="589"/>
      <c r="F18" s="50" t="s">
        <v>48</v>
      </c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616"/>
      <c r="T18" s="589"/>
      <c r="U18" s="589"/>
    </row>
    <row r="19" spans="2:21" ht="15.75" thickBot="1" x14ac:dyDescent="0.3">
      <c r="B19" s="163" t="s">
        <v>2308</v>
      </c>
      <c r="C19" s="163"/>
      <c r="D19" s="674"/>
      <c r="E19" s="589"/>
      <c r="F19" s="672" t="s">
        <v>2330</v>
      </c>
      <c r="G19" s="589"/>
      <c r="H19" s="589"/>
      <c r="I19" s="1286" t="s">
        <v>2309</v>
      </c>
      <c r="J19" s="1288"/>
      <c r="K19" s="589"/>
      <c r="L19" s="589"/>
      <c r="M19" s="589"/>
      <c r="N19" s="589"/>
      <c r="O19" s="589"/>
      <c r="P19" s="589"/>
      <c r="Q19" s="589"/>
      <c r="R19" s="589"/>
      <c r="S19" s="616"/>
      <c r="T19" s="589"/>
      <c r="U19" s="589"/>
    </row>
    <row r="20" spans="2:21" ht="15.75" thickBot="1" x14ac:dyDescent="0.3">
      <c r="B20" s="701"/>
      <c r="C20" s="589"/>
      <c r="D20" s="589"/>
      <c r="E20" s="589"/>
      <c r="F20" s="589"/>
      <c r="G20" s="589"/>
      <c r="H20" s="589"/>
      <c r="I20" s="50" t="s">
        <v>2310</v>
      </c>
      <c r="J20" s="50" t="s">
        <v>2311</v>
      </c>
      <c r="K20" s="50" t="s">
        <v>2248</v>
      </c>
      <c r="L20" s="589"/>
      <c r="M20" s="589"/>
      <c r="N20" s="589"/>
      <c r="O20" s="589"/>
      <c r="P20" s="589"/>
      <c r="Q20" s="589"/>
      <c r="R20" s="589"/>
      <c r="S20" s="616"/>
      <c r="T20" s="589"/>
      <c r="U20" s="589"/>
    </row>
    <row r="21" spans="2:21" ht="15.75" thickBot="1" x14ac:dyDescent="0.3">
      <c r="B21" s="1377" t="s">
        <v>2291</v>
      </c>
      <c r="C21" s="1378"/>
      <c r="D21" s="589"/>
      <c r="E21" s="589"/>
      <c r="F21" s="672" t="s">
        <v>2326</v>
      </c>
      <c r="G21" s="589"/>
      <c r="H21" s="589"/>
      <c r="I21" s="673">
        <v>10</v>
      </c>
      <c r="J21" s="673">
        <v>11</v>
      </c>
      <c r="K21" s="50">
        <v>21</v>
      </c>
      <c r="L21" s="589"/>
      <c r="M21" s="589"/>
      <c r="N21" s="589"/>
      <c r="O21" s="589"/>
      <c r="P21" s="589"/>
      <c r="Q21" s="589"/>
      <c r="R21" s="589"/>
      <c r="S21" s="616"/>
      <c r="T21" s="589"/>
      <c r="U21" s="589"/>
    </row>
    <row r="22" spans="2:21" ht="15.75" thickBot="1" x14ac:dyDescent="0.3">
      <c r="B22" s="701"/>
      <c r="C22" s="589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616"/>
      <c r="T22" s="589"/>
      <c r="U22" s="589"/>
    </row>
    <row r="23" spans="2:21" ht="15.75" thickBot="1" x14ac:dyDescent="0.3">
      <c r="B23" s="672" t="s">
        <v>2317</v>
      </c>
      <c r="C23" s="589"/>
      <c r="D23" s="20"/>
      <c r="E23" s="417"/>
      <c r="F23" s="672" t="s">
        <v>2319</v>
      </c>
      <c r="G23" s="589"/>
      <c r="H23" s="589"/>
      <c r="I23" s="673">
        <v>392</v>
      </c>
      <c r="J23" s="673">
        <v>747</v>
      </c>
      <c r="K23" s="698">
        <v>1139</v>
      </c>
      <c r="L23" s="589"/>
      <c r="M23" s="589"/>
      <c r="N23" s="589"/>
      <c r="O23" s="589"/>
      <c r="P23" s="589"/>
      <c r="Q23" s="589"/>
      <c r="R23" s="589"/>
      <c r="S23" s="616"/>
      <c r="T23" s="589"/>
      <c r="U23" s="589"/>
    </row>
    <row r="24" spans="2:21" ht="15.75" thickBot="1" x14ac:dyDescent="0.3">
      <c r="B24" s="592"/>
      <c r="C24" s="589"/>
      <c r="D24" s="20"/>
      <c r="E24" s="20"/>
      <c r="F24" s="20"/>
      <c r="G24" s="589"/>
      <c r="H24" s="589"/>
      <c r="I24" s="589"/>
      <c r="J24" s="589"/>
      <c r="K24" s="589"/>
      <c r="L24" s="589"/>
      <c r="M24" s="589"/>
      <c r="N24" s="589"/>
      <c r="O24" s="589"/>
      <c r="P24" s="589"/>
      <c r="Q24" s="589"/>
      <c r="R24" s="589"/>
      <c r="S24" s="616"/>
      <c r="T24" s="589"/>
      <c r="U24" s="589"/>
    </row>
    <row r="25" spans="2:21" ht="15.75" thickBot="1" x14ac:dyDescent="0.3">
      <c r="B25" s="672" t="s">
        <v>2318</v>
      </c>
      <c r="C25" s="589"/>
      <c r="D25" s="20"/>
      <c r="E25" s="20"/>
      <c r="F25" s="672" t="s">
        <v>2320</v>
      </c>
      <c r="G25" s="589"/>
      <c r="H25" s="589"/>
      <c r="I25" s="673">
        <v>25</v>
      </c>
      <c r="J25" s="673">
        <v>40</v>
      </c>
      <c r="K25" s="50">
        <v>65</v>
      </c>
      <c r="L25" s="589"/>
      <c r="M25" s="589"/>
      <c r="N25" s="589"/>
      <c r="O25" s="589"/>
      <c r="P25" s="589"/>
      <c r="Q25" s="589"/>
      <c r="R25" s="589"/>
      <c r="S25" s="616"/>
      <c r="T25" s="589"/>
      <c r="U25" s="589"/>
    </row>
    <row r="26" spans="2:21" ht="15.75" thickBot="1" x14ac:dyDescent="0.3">
      <c r="B26" s="701"/>
      <c r="C26" s="589"/>
      <c r="D26" s="589"/>
      <c r="E26" s="589"/>
      <c r="F26" s="589"/>
      <c r="G26" s="589"/>
      <c r="H26" s="589"/>
      <c r="I26" s="589"/>
      <c r="J26" s="589"/>
      <c r="K26" s="589"/>
      <c r="L26" s="589"/>
      <c r="M26" s="589"/>
      <c r="N26" s="589"/>
      <c r="O26" s="589"/>
      <c r="P26" s="589"/>
      <c r="Q26" s="589"/>
      <c r="R26" s="589"/>
      <c r="S26" s="616"/>
      <c r="T26" s="589"/>
      <c r="U26" s="589"/>
    </row>
    <row r="27" spans="2:21" ht="15.75" thickBot="1" x14ac:dyDescent="0.3">
      <c r="B27" s="672" t="s">
        <v>2322</v>
      </c>
      <c r="C27" s="589"/>
      <c r="D27" s="589"/>
      <c r="E27" s="589"/>
      <c r="F27" s="672" t="s">
        <v>2323</v>
      </c>
      <c r="G27" s="589"/>
      <c r="H27" s="589"/>
      <c r="I27" s="673">
        <v>17</v>
      </c>
      <c r="J27" s="673">
        <v>16</v>
      </c>
      <c r="K27" s="50">
        <v>33</v>
      </c>
      <c r="L27" s="589"/>
      <c r="M27" s="589"/>
      <c r="N27" s="589"/>
      <c r="O27" s="589"/>
      <c r="P27" s="589"/>
      <c r="Q27" s="589"/>
      <c r="R27" s="589"/>
      <c r="S27" s="616"/>
      <c r="T27" s="589"/>
      <c r="U27" s="589"/>
    </row>
    <row r="28" spans="2:21" ht="15.75" thickBot="1" x14ac:dyDescent="0.3">
      <c r="B28" s="701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616"/>
      <c r="T28" s="589"/>
      <c r="U28" s="589"/>
    </row>
    <row r="29" spans="2:21" ht="15.75" thickBot="1" x14ac:dyDescent="0.3">
      <c r="B29" s="163" t="s">
        <v>2324</v>
      </c>
      <c r="C29" s="672"/>
      <c r="D29" s="589"/>
      <c r="E29" s="589"/>
      <c r="F29" s="672" t="s">
        <v>2325</v>
      </c>
      <c r="G29" s="589"/>
      <c r="H29" s="589"/>
      <c r="I29" s="673">
        <v>199</v>
      </c>
      <c r="J29" s="673">
        <v>174</v>
      </c>
      <c r="K29" s="50">
        <v>364</v>
      </c>
      <c r="L29" s="589"/>
      <c r="M29" s="589"/>
      <c r="N29" s="589"/>
      <c r="O29" s="589"/>
      <c r="P29" s="589"/>
      <c r="Q29" s="589"/>
      <c r="R29" s="589"/>
      <c r="S29" s="616"/>
      <c r="T29" s="589"/>
      <c r="U29" s="589"/>
    </row>
    <row r="30" spans="2:21" ht="15.75" thickBot="1" x14ac:dyDescent="0.3">
      <c r="B30" s="701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616"/>
      <c r="T30" s="589"/>
    </row>
    <row r="31" spans="2:21" ht="15.75" thickBot="1" x14ac:dyDescent="0.3">
      <c r="B31" s="672" t="s">
        <v>2327</v>
      </c>
      <c r="C31" s="589"/>
      <c r="D31" s="589"/>
      <c r="F31" s="672" t="s">
        <v>2328</v>
      </c>
      <c r="H31" s="589"/>
      <c r="I31" s="673">
        <v>15</v>
      </c>
      <c r="J31" s="673">
        <v>51</v>
      </c>
      <c r="K31" s="50">
        <v>66</v>
      </c>
      <c r="L31" s="589"/>
      <c r="M31" s="589"/>
      <c r="N31" s="589"/>
      <c r="O31" s="589"/>
      <c r="P31" s="589"/>
      <c r="Q31" s="589"/>
      <c r="R31" s="589"/>
      <c r="S31" s="616"/>
      <c r="T31" s="589"/>
    </row>
    <row r="32" spans="2:21" ht="15.75" thickBot="1" x14ac:dyDescent="0.3">
      <c r="B32" s="592"/>
      <c r="C32" s="589"/>
      <c r="D32" s="589"/>
      <c r="F32" s="20"/>
      <c r="H32" s="589"/>
      <c r="I32" s="694"/>
      <c r="J32" s="694"/>
      <c r="K32" s="78"/>
      <c r="L32" s="589"/>
      <c r="M32" s="589"/>
      <c r="N32" s="589"/>
      <c r="O32" s="589"/>
      <c r="P32" s="589"/>
      <c r="Q32" s="589"/>
      <c r="R32" s="589"/>
      <c r="S32" s="616"/>
      <c r="T32" s="589"/>
    </row>
    <row r="33" spans="2:20" ht="15.75" thickBot="1" x14ac:dyDescent="0.3">
      <c r="B33" s="672" t="s">
        <v>2331</v>
      </c>
      <c r="C33" s="589"/>
      <c r="D33" s="589"/>
      <c r="F33" s="672" t="s">
        <v>2328</v>
      </c>
      <c r="H33" s="589"/>
      <c r="I33" s="673">
        <v>27</v>
      </c>
      <c r="J33" s="673">
        <v>16</v>
      </c>
      <c r="K33" s="50">
        <v>43</v>
      </c>
      <c r="L33" s="589"/>
      <c r="M33" s="589"/>
      <c r="N33" s="589"/>
      <c r="O33" s="589"/>
      <c r="P33" s="589"/>
      <c r="Q33" s="589"/>
      <c r="R33" s="589"/>
      <c r="S33" s="616"/>
      <c r="T33" s="589"/>
    </row>
    <row r="34" spans="2:20" ht="15.75" thickBot="1" x14ac:dyDescent="0.3">
      <c r="B34" s="592"/>
      <c r="C34" s="589"/>
      <c r="D34" s="589"/>
      <c r="F34" s="20"/>
      <c r="H34" s="589"/>
      <c r="I34" s="694"/>
      <c r="J34" s="694"/>
      <c r="K34" s="78"/>
      <c r="L34" s="589"/>
      <c r="M34" s="589"/>
      <c r="N34" s="589"/>
      <c r="O34" s="589"/>
      <c r="P34" s="589"/>
      <c r="Q34" s="589"/>
      <c r="R34" s="589"/>
      <c r="S34" s="616"/>
      <c r="T34" s="589"/>
    </row>
    <row r="35" spans="2:20" ht="15.75" thickBot="1" x14ac:dyDescent="0.3">
      <c r="B35" s="672" t="s">
        <v>2382</v>
      </c>
      <c r="C35" s="589"/>
      <c r="D35" s="589"/>
      <c r="F35" s="672" t="s">
        <v>2390</v>
      </c>
      <c r="H35" s="589"/>
      <c r="I35" s="673">
        <v>48</v>
      </c>
      <c r="J35" s="673">
        <v>97</v>
      </c>
      <c r="K35" s="50">
        <v>145</v>
      </c>
      <c r="L35" s="589"/>
      <c r="M35" s="589"/>
      <c r="N35" s="589"/>
      <c r="O35" s="589"/>
      <c r="P35" s="589"/>
      <c r="Q35" s="589"/>
      <c r="R35" s="589"/>
      <c r="S35" s="616"/>
      <c r="T35" s="589"/>
    </row>
    <row r="36" spans="2:20" ht="15.75" thickBot="1" x14ac:dyDescent="0.3">
      <c r="B36" s="592"/>
      <c r="C36" s="589"/>
      <c r="D36" s="589"/>
      <c r="E36" s="20"/>
      <c r="F36" s="589"/>
      <c r="H36" s="589"/>
      <c r="I36" s="694"/>
      <c r="J36" s="694"/>
      <c r="K36" s="78"/>
      <c r="L36" s="589"/>
      <c r="M36" s="589"/>
      <c r="N36" s="589"/>
      <c r="O36" s="589"/>
      <c r="P36" s="589"/>
      <c r="Q36" s="589"/>
      <c r="R36" s="589"/>
      <c r="S36" s="616"/>
      <c r="T36" s="589"/>
    </row>
    <row r="37" spans="2:20" ht="15.75" thickBot="1" x14ac:dyDescent="0.3">
      <c r="B37" s="701"/>
      <c r="C37" s="589"/>
      <c r="D37" s="589"/>
      <c r="E37" s="589"/>
      <c r="F37" s="589"/>
      <c r="H37" s="589"/>
      <c r="I37" s="50" t="s">
        <v>2310</v>
      </c>
      <c r="J37" s="50" t="s">
        <v>2311</v>
      </c>
      <c r="K37" s="50" t="s">
        <v>2248</v>
      </c>
      <c r="L37" s="589"/>
      <c r="M37" s="589"/>
      <c r="N37" s="589"/>
      <c r="O37" s="589"/>
      <c r="P37" s="589"/>
      <c r="Q37" s="589"/>
      <c r="R37" s="589"/>
      <c r="S37" s="616"/>
      <c r="T37" s="589"/>
    </row>
    <row r="38" spans="2:20" ht="16.5" thickBot="1" x14ac:dyDescent="0.3">
      <c r="B38" s="700" t="s">
        <v>2391</v>
      </c>
      <c r="C38" s="589"/>
      <c r="D38" s="589"/>
      <c r="E38" s="589"/>
      <c r="F38" s="589"/>
      <c r="H38" s="699" t="s">
        <v>2329</v>
      </c>
      <c r="I38" s="576">
        <v>724</v>
      </c>
      <c r="J38" s="804">
        <v>1152</v>
      </c>
      <c r="K38" s="804">
        <v>1876</v>
      </c>
      <c r="L38" s="589"/>
      <c r="M38" s="589"/>
      <c r="N38" s="589"/>
      <c r="O38" s="77"/>
      <c r="P38" s="589"/>
      <c r="Q38" s="589"/>
      <c r="R38" s="589"/>
      <c r="S38" s="616"/>
      <c r="T38" s="589"/>
    </row>
    <row r="39" spans="2:20" x14ac:dyDescent="0.25">
      <c r="B39" s="701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616"/>
      <c r="T39" s="589"/>
    </row>
    <row r="40" spans="2:20" x14ac:dyDescent="0.25">
      <c r="B40" s="701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616"/>
      <c r="T40" s="589"/>
    </row>
    <row r="41" spans="2:20" x14ac:dyDescent="0.25">
      <c r="B41" s="701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616"/>
      <c r="T41" s="589"/>
    </row>
    <row r="42" spans="2:20" ht="15.75" thickBot="1" x14ac:dyDescent="0.3">
      <c r="B42" s="701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616"/>
      <c r="T42" s="589"/>
    </row>
    <row r="43" spans="2:20" ht="15.75" thickBot="1" x14ac:dyDescent="0.3">
      <c r="B43" s="163" t="s">
        <v>2332</v>
      </c>
      <c r="C43" s="163"/>
      <c r="D43" s="76"/>
      <c r="E43" s="674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616"/>
      <c r="T43" s="589"/>
    </row>
    <row r="44" spans="2:20" ht="15.75" thickBot="1" x14ac:dyDescent="0.3">
      <c r="B44" s="679"/>
      <c r="C44" s="692"/>
      <c r="D44" s="692"/>
      <c r="E44" s="692"/>
      <c r="F44" s="692"/>
      <c r="G44" s="692"/>
      <c r="H44" s="692"/>
      <c r="I44" s="692"/>
      <c r="J44" s="692"/>
      <c r="K44" s="692"/>
      <c r="L44" s="692"/>
      <c r="M44" s="692"/>
      <c r="N44" s="692"/>
      <c r="O44" s="692"/>
      <c r="P44" s="692"/>
      <c r="Q44" s="692"/>
      <c r="R44" s="692"/>
      <c r="S44" s="680"/>
      <c r="T44" s="589"/>
    </row>
  </sheetData>
  <sheetProtection password="AEED" sheet="1" objects="1" scenarios="1"/>
  <mergeCells count="3">
    <mergeCell ref="B1:S12"/>
    <mergeCell ref="B21:C21"/>
    <mergeCell ref="I19:J19"/>
  </mergeCells>
  <pageMargins left="0.7" right="0.7" top="0.75" bottom="0.75" header="0.3" footer="0.3"/>
  <pageSetup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161"/>
  <sheetViews>
    <sheetView zoomScale="90" zoomScaleNormal="90" workbookViewId="0">
      <selection activeCell="Q117" sqref="Q117"/>
    </sheetView>
  </sheetViews>
  <sheetFormatPr defaultColWidth="11.42578125" defaultRowHeight="15.75" x14ac:dyDescent="0.25"/>
  <cols>
    <col min="1" max="1" width="4.7109375" style="381" customWidth="1"/>
    <col min="2" max="2" width="4.7109375" style="70" customWidth="1"/>
    <col min="3" max="3" width="6.7109375" style="3" customWidth="1"/>
    <col min="4" max="4" width="20.7109375" style="70" customWidth="1"/>
    <col min="5" max="5" width="20.7109375" style="292" customWidth="1"/>
    <col min="6" max="6" width="5.7109375" style="70" customWidth="1"/>
    <col min="7" max="7" width="5.7109375" style="71" customWidth="1"/>
    <col min="8" max="8" width="40.7109375" style="70" customWidth="1"/>
    <col min="9" max="9" width="20.7109375" style="70" customWidth="1"/>
    <col min="10" max="10" width="10.7109375" style="110" customWidth="1"/>
    <col min="11" max="11" width="2.7109375" style="72" customWidth="1"/>
    <col min="12" max="13" width="3.7109375" style="73" customWidth="1"/>
    <col min="14" max="14" width="6.7109375" style="70" customWidth="1"/>
    <col min="15" max="15" width="2.7109375" style="72" customWidth="1"/>
    <col min="16" max="16" width="3.7109375" style="73" customWidth="1"/>
    <col min="17" max="18" width="6.7109375" style="70" customWidth="1"/>
    <col min="19" max="19" width="4.7109375" style="70" customWidth="1"/>
    <col min="20" max="20" width="4.7109375" style="381" customWidth="1"/>
    <col min="21" max="16384" width="11.42578125" style="4"/>
  </cols>
  <sheetData>
    <row r="1" spans="1:21" x14ac:dyDescent="0.25">
      <c r="A1" s="1368" t="s">
        <v>2321</v>
      </c>
      <c r="B1" s="1368"/>
      <c r="C1" s="1369"/>
      <c r="D1" s="1369"/>
      <c r="E1" s="1369"/>
      <c r="F1" s="1369"/>
      <c r="G1" s="1369"/>
      <c r="H1" s="1369"/>
      <c r="I1" s="1369"/>
      <c r="J1" s="1369"/>
      <c r="K1" s="1369"/>
      <c r="L1" s="1369"/>
      <c r="M1" s="1369"/>
      <c r="N1" s="1369"/>
      <c r="O1" s="1369"/>
      <c r="P1" s="1369"/>
      <c r="Q1" s="1369"/>
      <c r="R1" s="1369"/>
      <c r="S1" s="695"/>
      <c r="T1" s="731"/>
      <c r="U1" s="733"/>
    </row>
    <row r="2" spans="1:21" x14ac:dyDescent="0.25">
      <c r="A2" s="1371"/>
      <c r="B2" s="1371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2"/>
      <c r="N2" s="1372"/>
      <c r="O2" s="1372"/>
      <c r="P2" s="1372"/>
      <c r="Q2" s="1372"/>
      <c r="R2" s="1372"/>
      <c r="S2" s="696"/>
      <c r="T2" s="732"/>
      <c r="U2" s="734"/>
    </row>
    <row r="3" spans="1:21" x14ac:dyDescent="0.25">
      <c r="A3" s="1371"/>
      <c r="B3" s="1371"/>
      <c r="C3" s="1372"/>
      <c r="D3" s="1372"/>
      <c r="E3" s="1372"/>
      <c r="F3" s="1372"/>
      <c r="G3" s="1372"/>
      <c r="H3" s="1372"/>
      <c r="I3" s="1372"/>
      <c r="J3" s="1372"/>
      <c r="K3" s="1372"/>
      <c r="L3" s="1372"/>
      <c r="M3" s="1372"/>
      <c r="N3" s="1372"/>
      <c r="O3" s="1372"/>
      <c r="P3" s="1372"/>
      <c r="Q3" s="1372"/>
      <c r="R3" s="1372"/>
      <c r="S3" s="696"/>
      <c r="T3" s="732"/>
      <c r="U3" s="734"/>
    </row>
    <row r="4" spans="1:21" x14ac:dyDescent="0.25">
      <c r="A4" s="1371"/>
      <c r="B4" s="1371"/>
      <c r="C4" s="1372"/>
      <c r="D4" s="1372"/>
      <c r="E4" s="1372"/>
      <c r="F4" s="1372"/>
      <c r="G4" s="1372"/>
      <c r="H4" s="1372"/>
      <c r="I4" s="1372"/>
      <c r="J4" s="1372"/>
      <c r="K4" s="1372"/>
      <c r="L4" s="1372"/>
      <c r="M4" s="1372"/>
      <c r="N4" s="1372"/>
      <c r="O4" s="1372"/>
      <c r="P4" s="1372"/>
      <c r="Q4" s="1372"/>
      <c r="R4" s="1372"/>
      <c r="S4" s="696"/>
      <c r="T4" s="732"/>
      <c r="U4" s="734"/>
    </row>
    <row r="5" spans="1:21" x14ac:dyDescent="0.25">
      <c r="A5" s="1371"/>
      <c r="B5" s="1371"/>
      <c r="C5" s="1372"/>
      <c r="D5" s="1372"/>
      <c r="E5" s="1372"/>
      <c r="F5" s="1372"/>
      <c r="G5" s="1372"/>
      <c r="H5" s="1372"/>
      <c r="I5" s="1372"/>
      <c r="J5" s="1372"/>
      <c r="K5" s="1372"/>
      <c r="L5" s="1372"/>
      <c r="M5" s="1372"/>
      <c r="N5" s="1372"/>
      <c r="O5" s="1372"/>
      <c r="P5" s="1372"/>
      <c r="Q5" s="1372"/>
      <c r="R5" s="1372"/>
      <c r="S5" s="696"/>
      <c r="T5" s="732"/>
      <c r="U5" s="734"/>
    </row>
    <row r="6" spans="1:21" x14ac:dyDescent="0.25">
      <c r="A6" s="1371"/>
      <c r="B6" s="1371"/>
      <c r="C6" s="1372"/>
      <c r="D6" s="1372"/>
      <c r="E6" s="1372"/>
      <c r="F6" s="1372"/>
      <c r="G6" s="1372"/>
      <c r="H6" s="1372"/>
      <c r="I6" s="1372"/>
      <c r="J6" s="1372"/>
      <c r="K6" s="1372"/>
      <c r="L6" s="1372"/>
      <c r="M6" s="1372"/>
      <c r="N6" s="1372"/>
      <c r="O6" s="1372"/>
      <c r="P6" s="1372"/>
      <c r="Q6" s="1372"/>
      <c r="R6" s="1372"/>
      <c r="S6" s="696"/>
      <c r="T6" s="732"/>
      <c r="U6" s="734"/>
    </row>
    <row r="7" spans="1:21" x14ac:dyDescent="0.25">
      <c r="A7" s="1371"/>
      <c r="B7" s="1371"/>
      <c r="C7" s="1372"/>
      <c r="D7" s="1372"/>
      <c r="E7" s="1372"/>
      <c r="F7" s="1372"/>
      <c r="G7" s="1372"/>
      <c r="H7" s="1372"/>
      <c r="I7" s="1372"/>
      <c r="J7" s="1372"/>
      <c r="K7" s="1372"/>
      <c r="L7" s="1372"/>
      <c r="M7" s="1372"/>
      <c r="N7" s="1372"/>
      <c r="O7" s="1372"/>
      <c r="P7" s="1372"/>
      <c r="Q7" s="1372"/>
      <c r="R7" s="1372"/>
      <c r="S7" s="696"/>
      <c r="T7" s="732"/>
      <c r="U7" s="734"/>
    </row>
    <row r="8" spans="1:21" x14ac:dyDescent="0.25">
      <c r="A8" s="1371"/>
      <c r="B8" s="1371"/>
      <c r="C8" s="1372"/>
      <c r="D8" s="1372"/>
      <c r="E8" s="1372"/>
      <c r="F8" s="1372"/>
      <c r="G8" s="1372"/>
      <c r="H8" s="1372"/>
      <c r="I8" s="1372"/>
      <c r="J8" s="1372"/>
      <c r="K8" s="1372"/>
      <c r="L8" s="1372"/>
      <c r="M8" s="1372"/>
      <c r="N8" s="1372"/>
      <c r="O8" s="1372"/>
      <c r="P8" s="1372"/>
      <c r="Q8" s="1372"/>
      <c r="R8" s="1372"/>
      <c r="S8" s="696"/>
      <c r="T8" s="732"/>
      <c r="U8" s="734"/>
    </row>
    <row r="9" spans="1:21" x14ac:dyDescent="0.25">
      <c r="A9" s="1371"/>
      <c r="B9" s="1371"/>
      <c r="C9" s="1372"/>
      <c r="D9" s="1372"/>
      <c r="E9" s="1372"/>
      <c r="F9" s="1372"/>
      <c r="G9" s="1372"/>
      <c r="H9" s="1372"/>
      <c r="I9" s="1372"/>
      <c r="J9" s="1372"/>
      <c r="K9" s="1372"/>
      <c r="L9" s="1372"/>
      <c r="M9" s="1372"/>
      <c r="N9" s="1372"/>
      <c r="O9" s="1372"/>
      <c r="P9" s="1372"/>
      <c r="Q9" s="1372"/>
      <c r="R9" s="1372"/>
      <c r="S9" s="696"/>
      <c r="T9" s="732"/>
      <c r="U9" s="734"/>
    </row>
    <row r="10" spans="1:21" x14ac:dyDescent="0.25">
      <c r="A10" s="1371"/>
      <c r="B10" s="1371"/>
      <c r="C10" s="1372"/>
      <c r="D10" s="1372"/>
      <c r="E10" s="1372"/>
      <c r="F10" s="1372"/>
      <c r="G10" s="1372"/>
      <c r="H10" s="1372"/>
      <c r="I10" s="1372"/>
      <c r="J10" s="1372"/>
      <c r="K10" s="1372"/>
      <c r="L10" s="1372"/>
      <c r="M10" s="1372"/>
      <c r="N10" s="1372"/>
      <c r="O10" s="1372"/>
      <c r="P10" s="1372"/>
      <c r="Q10" s="1372"/>
      <c r="R10" s="1372"/>
      <c r="S10" s="696"/>
      <c r="T10" s="732"/>
      <c r="U10" s="734"/>
    </row>
    <row r="11" spans="1:21" x14ac:dyDescent="0.25">
      <c r="A11" s="1371"/>
      <c r="B11" s="1371"/>
      <c r="C11" s="1372"/>
      <c r="D11" s="1372"/>
      <c r="E11" s="1372"/>
      <c r="F11" s="1372"/>
      <c r="G11" s="1372"/>
      <c r="H11" s="1372"/>
      <c r="I11" s="1372"/>
      <c r="J11" s="1372"/>
      <c r="K11" s="1372"/>
      <c r="L11" s="1372"/>
      <c r="M11" s="1372"/>
      <c r="N11" s="1372"/>
      <c r="O11" s="1372"/>
      <c r="P11" s="1372"/>
      <c r="Q11" s="1372"/>
      <c r="R11" s="1372"/>
      <c r="S11" s="696"/>
      <c r="T11" s="732"/>
      <c r="U11" s="734"/>
    </row>
    <row r="12" spans="1:21" ht="16.5" thickBot="1" x14ac:dyDescent="0.3">
      <c r="A12" s="1374"/>
      <c r="B12" s="1374"/>
      <c r="C12" s="1375"/>
      <c r="D12" s="1375"/>
      <c r="E12" s="1375"/>
      <c r="F12" s="1375"/>
      <c r="G12" s="1375"/>
      <c r="H12" s="1375"/>
      <c r="I12" s="1375"/>
      <c r="J12" s="1375"/>
      <c r="K12" s="1375"/>
      <c r="L12" s="1375"/>
      <c r="M12" s="1375"/>
      <c r="N12" s="1375"/>
      <c r="O12" s="1375"/>
      <c r="P12" s="1375"/>
      <c r="Q12" s="1375"/>
      <c r="R12" s="1375"/>
      <c r="S12" s="697"/>
      <c r="T12" s="735"/>
      <c r="U12" s="736"/>
    </row>
    <row r="13" spans="1:21" ht="19.5" thickBot="1" x14ac:dyDescent="0.35">
      <c r="A13" s="579"/>
      <c r="B13" s="760"/>
      <c r="C13" s="46"/>
      <c r="D13" s="580"/>
      <c r="E13" s="446"/>
      <c r="F13" s="1382" t="s">
        <v>2293</v>
      </c>
      <c r="G13" s="1383"/>
      <c r="H13" s="1383"/>
      <c r="I13" s="1384"/>
      <c r="J13" s="7"/>
      <c r="K13" s="7"/>
      <c r="L13" s="20"/>
      <c r="M13" s="77"/>
      <c r="N13" s="77"/>
      <c r="O13" s="583"/>
      <c r="P13" s="584"/>
      <c r="Q13" s="580"/>
      <c r="R13" s="580"/>
      <c r="S13" s="580"/>
      <c r="T13" s="392"/>
      <c r="U13" s="585"/>
    </row>
    <row r="14" spans="1:21" ht="16.5" thickBot="1" x14ac:dyDescent="0.3">
      <c r="A14" s="579"/>
      <c r="B14" s="760"/>
      <c r="C14" s="46"/>
      <c r="D14" s="580"/>
      <c r="E14" s="446"/>
      <c r="F14" s="580"/>
      <c r="G14" s="581"/>
      <c r="H14" s="580"/>
      <c r="I14" s="580"/>
      <c r="J14" s="582"/>
      <c r="K14" s="587"/>
      <c r="L14" s="587"/>
      <c r="M14" s="587"/>
      <c r="N14" s="580"/>
      <c r="O14" s="583"/>
      <c r="P14" s="584"/>
      <c r="Q14" s="580"/>
      <c r="R14" s="580"/>
      <c r="S14" s="580"/>
      <c r="T14" s="392"/>
      <c r="U14" s="585"/>
    </row>
    <row r="15" spans="1:21" ht="16.5" thickBot="1" x14ac:dyDescent="0.3">
      <c r="A15" s="579"/>
      <c r="B15" s="760"/>
      <c r="C15" s="46"/>
      <c r="D15" s="580" t="s">
        <v>6</v>
      </c>
      <c r="E15" s="1385" t="s">
        <v>2294</v>
      </c>
      <c r="F15" s="1386"/>
      <c r="G15" s="1386"/>
      <c r="H15" s="1386"/>
      <c r="I15" s="1386"/>
      <c r="J15" s="1386"/>
      <c r="K15" s="1387"/>
      <c r="L15" s="77"/>
      <c r="M15" s="77"/>
      <c r="N15" s="77"/>
      <c r="O15" s="583"/>
      <c r="P15" s="584"/>
      <c r="Q15" s="580"/>
      <c r="R15" s="580"/>
      <c r="S15" s="580"/>
      <c r="T15" s="392"/>
      <c r="U15" s="585"/>
    </row>
    <row r="16" spans="1:21" ht="16.5" thickBot="1" x14ac:dyDescent="0.3">
      <c r="A16" s="650"/>
      <c r="B16" s="648" t="s">
        <v>5</v>
      </c>
      <c r="C16" s="454" t="s">
        <v>4</v>
      </c>
      <c r="D16" s="653"/>
      <c r="E16" s="654"/>
      <c r="F16" s="159" t="s">
        <v>42</v>
      </c>
      <c r="G16" s="490"/>
      <c r="H16" s="50"/>
      <c r="I16" s="1287" t="s">
        <v>46</v>
      </c>
      <c r="J16" s="1288"/>
      <c r="K16" s="492" t="s">
        <v>34</v>
      </c>
      <c r="L16" s="493"/>
      <c r="M16" s="494"/>
      <c r="N16" s="495" t="s">
        <v>32</v>
      </c>
      <c r="O16" s="1388" t="s">
        <v>2239</v>
      </c>
      <c r="P16" s="1389"/>
      <c r="Q16" s="497" t="s">
        <v>33</v>
      </c>
      <c r="R16" s="454" t="s">
        <v>4</v>
      </c>
      <c r="S16" s="648" t="s">
        <v>249</v>
      </c>
      <c r="T16" s="648" t="s">
        <v>5</v>
      </c>
      <c r="U16" s="585"/>
    </row>
    <row r="17" spans="1:21" ht="16.5" thickBot="1" x14ac:dyDescent="0.3">
      <c r="A17" s="649" t="s">
        <v>0</v>
      </c>
      <c r="B17" s="644" t="s">
        <v>41</v>
      </c>
      <c r="C17" s="449" t="s">
        <v>3</v>
      </c>
      <c r="D17" s="651" t="s">
        <v>39</v>
      </c>
      <c r="E17" s="652" t="s">
        <v>2240</v>
      </c>
      <c r="F17" s="643" t="s">
        <v>43</v>
      </c>
      <c r="G17" s="491" t="s">
        <v>2</v>
      </c>
      <c r="H17" s="643" t="s">
        <v>289</v>
      </c>
      <c r="I17" s="489" t="s">
        <v>47</v>
      </c>
      <c r="J17" s="50" t="s">
        <v>48</v>
      </c>
      <c r="K17" s="502" t="s">
        <v>8</v>
      </c>
      <c r="L17" s="228" t="s">
        <v>9</v>
      </c>
      <c r="M17" s="228" t="s">
        <v>10</v>
      </c>
      <c r="N17" s="503" t="s">
        <v>3</v>
      </c>
      <c r="O17" s="510" t="s">
        <v>8</v>
      </c>
      <c r="P17" s="496" t="s">
        <v>9</v>
      </c>
      <c r="Q17" s="511" t="s">
        <v>3</v>
      </c>
      <c r="R17" s="449" t="s">
        <v>3</v>
      </c>
      <c r="S17" s="646" t="s">
        <v>41</v>
      </c>
      <c r="T17" s="644" t="s">
        <v>41</v>
      </c>
      <c r="U17" s="779" t="s">
        <v>2271</v>
      </c>
    </row>
    <row r="18" spans="1:21" x14ac:dyDescent="0.25">
      <c r="A18" s="435">
        <v>1</v>
      </c>
      <c r="B18" s="374">
        <v>1</v>
      </c>
      <c r="C18" s="448"/>
      <c r="D18" s="447"/>
      <c r="E18" s="434"/>
      <c r="F18" s="367"/>
      <c r="G18" s="367"/>
      <c r="H18" s="367"/>
      <c r="I18" s="367"/>
      <c r="J18" s="451"/>
      <c r="K18" s="507"/>
      <c r="L18" s="241"/>
      <c r="M18" s="241"/>
      <c r="N18" s="508"/>
      <c r="O18" s="515"/>
      <c r="P18" s="329"/>
      <c r="Q18" s="516"/>
      <c r="R18" s="448"/>
      <c r="S18" s="626"/>
      <c r="T18" s="289"/>
      <c r="U18" s="657" t="s">
        <v>2272</v>
      </c>
    </row>
    <row r="19" spans="1:21" x14ac:dyDescent="0.25">
      <c r="A19" s="380">
        <v>2</v>
      </c>
      <c r="B19" s="375">
        <v>2</v>
      </c>
      <c r="C19" s="455"/>
      <c r="D19" s="257"/>
      <c r="E19" s="428"/>
      <c r="F19" s="366"/>
      <c r="G19" s="366"/>
      <c r="H19" s="488"/>
      <c r="I19" s="366"/>
      <c r="J19" s="501"/>
      <c r="K19" s="509"/>
      <c r="L19" s="355"/>
      <c r="M19" s="355"/>
      <c r="N19" s="506"/>
      <c r="O19" s="517"/>
      <c r="P19" s="354"/>
      <c r="Q19" s="514"/>
      <c r="R19" s="455"/>
      <c r="S19" s="627"/>
      <c r="T19" s="255"/>
      <c r="U19" s="660" t="s">
        <v>2273</v>
      </c>
    </row>
    <row r="20" spans="1:21" x14ac:dyDescent="0.25">
      <c r="A20" s="380">
        <v>3</v>
      </c>
      <c r="B20" s="375">
        <v>3</v>
      </c>
      <c r="C20" s="486"/>
      <c r="D20" s="257"/>
      <c r="E20" s="428"/>
      <c r="F20" s="152"/>
      <c r="G20" s="152"/>
      <c r="H20" s="498"/>
      <c r="I20" s="152"/>
      <c r="J20" s="152"/>
      <c r="K20" s="504"/>
      <c r="L20" s="243"/>
      <c r="M20" s="243"/>
      <c r="N20" s="362"/>
      <c r="O20" s="512"/>
      <c r="P20" s="249"/>
      <c r="Q20" s="513"/>
      <c r="R20" s="486"/>
      <c r="S20" s="261"/>
      <c r="T20" s="255"/>
      <c r="U20" s="659" t="s">
        <v>2274</v>
      </c>
    </row>
    <row r="21" spans="1:21" x14ac:dyDescent="0.25">
      <c r="A21" s="380">
        <v>4</v>
      </c>
      <c r="B21" s="375">
        <v>4</v>
      </c>
      <c r="C21" s="486"/>
      <c r="D21" s="257"/>
      <c r="E21" s="428"/>
      <c r="F21" s="152"/>
      <c r="G21" s="152"/>
      <c r="H21" s="152"/>
      <c r="I21" s="152"/>
      <c r="J21" s="152"/>
      <c r="K21" s="504"/>
      <c r="L21" s="243"/>
      <c r="M21" s="243"/>
      <c r="N21" s="505"/>
      <c r="O21" s="512"/>
      <c r="P21" s="249"/>
      <c r="Q21" s="513"/>
      <c r="R21" s="486"/>
      <c r="S21" s="443"/>
      <c r="T21" s="255"/>
      <c r="U21" s="658" t="s">
        <v>2275</v>
      </c>
    </row>
    <row r="22" spans="1:21" x14ac:dyDescent="0.25">
      <c r="A22" s="380">
        <v>5</v>
      </c>
      <c r="B22" s="375">
        <v>5</v>
      </c>
      <c r="C22" s="448"/>
      <c r="D22" s="447"/>
      <c r="E22" s="428"/>
      <c r="F22" s="629"/>
      <c r="G22" s="367"/>
      <c r="H22" s="628"/>
      <c r="I22" s="628"/>
      <c r="J22" s="451"/>
      <c r="K22" s="507"/>
      <c r="L22" s="241"/>
      <c r="M22" s="241"/>
      <c r="N22" s="508"/>
      <c r="O22" s="515"/>
      <c r="P22" s="329"/>
      <c r="Q22" s="516"/>
      <c r="R22" s="621"/>
      <c r="S22" s="289"/>
      <c r="T22" s="255"/>
      <c r="U22" s="658" t="s">
        <v>2275</v>
      </c>
    </row>
    <row r="23" spans="1:21" x14ac:dyDescent="0.25">
      <c r="A23" s="380">
        <v>6</v>
      </c>
      <c r="B23" s="375">
        <v>6</v>
      </c>
      <c r="C23" s="486"/>
      <c r="D23" s="257"/>
      <c r="E23" s="428"/>
      <c r="F23" s="152"/>
      <c r="G23" s="152"/>
      <c r="H23" s="152"/>
      <c r="I23" s="152"/>
      <c r="J23" s="152"/>
      <c r="K23" s="504"/>
      <c r="L23" s="243"/>
      <c r="M23" s="243"/>
      <c r="N23" s="505"/>
      <c r="O23" s="512"/>
      <c r="P23" s="249"/>
      <c r="Q23" s="513"/>
      <c r="R23" s="486"/>
      <c r="S23" s="261"/>
      <c r="T23" s="255"/>
      <c r="U23" s="658" t="s">
        <v>2275</v>
      </c>
    </row>
    <row r="24" spans="1:21" x14ac:dyDescent="0.25">
      <c r="A24" s="380">
        <v>7</v>
      </c>
      <c r="B24" s="375">
        <v>7</v>
      </c>
      <c r="C24" s="486"/>
      <c r="D24" s="257"/>
      <c r="E24" s="428"/>
      <c r="F24" s="152"/>
      <c r="G24" s="152"/>
      <c r="H24" s="152"/>
      <c r="I24" s="152"/>
      <c r="J24" s="152"/>
      <c r="K24" s="504"/>
      <c r="L24" s="243"/>
      <c r="M24" s="243"/>
      <c r="N24" s="505"/>
      <c r="O24" s="512"/>
      <c r="P24" s="249"/>
      <c r="Q24" s="513"/>
      <c r="R24" s="486"/>
      <c r="S24" s="261"/>
      <c r="T24" s="255"/>
      <c r="U24" s="658" t="s">
        <v>2275</v>
      </c>
    </row>
    <row r="25" spans="1:21" ht="16.5" thickBot="1" x14ac:dyDescent="0.3">
      <c r="A25" s="393">
        <v>8</v>
      </c>
      <c r="B25" s="375">
        <v>8</v>
      </c>
      <c r="C25" s="486"/>
      <c r="D25" s="257"/>
      <c r="E25" s="428"/>
      <c r="F25" s="637"/>
      <c r="G25" s="152"/>
      <c r="H25" s="152"/>
      <c r="I25" s="152"/>
      <c r="J25" s="152"/>
      <c r="K25" s="504"/>
      <c r="L25" s="243"/>
      <c r="M25" s="243"/>
      <c r="N25" s="505"/>
      <c r="O25" s="512"/>
      <c r="P25" s="249"/>
      <c r="Q25" s="513"/>
      <c r="R25" s="486"/>
      <c r="S25" s="261"/>
      <c r="T25" s="452"/>
      <c r="U25" s="658" t="s">
        <v>2275</v>
      </c>
    </row>
    <row r="26" spans="1:21" ht="16.5" thickBot="1" x14ac:dyDescent="0.3">
      <c r="A26" s="518"/>
      <c r="B26" s="518"/>
      <c r="C26" s="519"/>
      <c r="D26" s="519"/>
      <c r="E26" s="519"/>
      <c r="F26" s="519"/>
      <c r="G26" s="519"/>
      <c r="H26" s="519"/>
      <c r="I26" s="519"/>
      <c r="J26" s="519"/>
      <c r="K26" s="519"/>
      <c r="L26" s="519"/>
      <c r="M26" s="519"/>
      <c r="N26" s="519"/>
      <c r="O26" s="519"/>
      <c r="P26" s="519"/>
      <c r="Q26" s="519"/>
      <c r="R26" s="519"/>
      <c r="S26" s="519"/>
      <c r="T26" s="519"/>
      <c r="U26" s="656"/>
    </row>
    <row r="27" spans="1:21" ht="16.5" thickBot="1" x14ac:dyDescent="0.3">
      <c r="A27" s="579"/>
      <c r="B27" s="664"/>
      <c r="C27" s="78"/>
      <c r="D27" s="46"/>
      <c r="E27" s="1379" t="s">
        <v>2295</v>
      </c>
      <c r="F27" s="1380"/>
      <c r="G27" s="1380"/>
      <c r="H27" s="1380"/>
      <c r="I27" s="1380"/>
      <c r="J27" s="1380"/>
      <c r="K27" s="1381"/>
      <c r="L27" s="588"/>
      <c r="M27" s="589"/>
      <c r="N27" s="589"/>
      <c r="O27" s="590"/>
      <c r="P27" s="40"/>
      <c r="Q27" s="46"/>
      <c r="R27" s="46"/>
      <c r="S27" s="78"/>
      <c r="T27" s="392"/>
      <c r="U27" s="585"/>
    </row>
    <row r="28" spans="1:21" ht="16.5" thickBot="1" x14ac:dyDescent="0.3">
      <c r="A28" s="650"/>
      <c r="B28" s="648" t="s">
        <v>5</v>
      </c>
      <c r="C28" s="454" t="s">
        <v>4</v>
      </c>
      <c r="D28" s="653"/>
      <c r="E28" s="654"/>
      <c r="F28" s="159" t="s">
        <v>42</v>
      </c>
      <c r="G28" s="490"/>
      <c r="H28" s="50"/>
      <c r="I28" s="1287" t="s">
        <v>46</v>
      </c>
      <c r="J28" s="1288"/>
      <c r="K28" s="492" t="s">
        <v>34</v>
      </c>
      <c r="L28" s="493"/>
      <c r="M28" s="494"/>
      <c r="N28" s="495" t="s">
        <v>32</v>
      </c>
      <c r="O28" s="1388" t="s">
        <v>2239</v>
      </c>
      <c r="P28" s="1389"/>
      <c r="Q28" s="497" t="s">
        <v>33</v>
      </c>
      <c r="R28" s="454" t="s">
        <v>4</v>
      </c>
      <c r="S28" s="648" t="s">
        <v>249</v>
      </c>
      <c r="T28" s="648" t="s">
        <v>5</v>
      </c>
      <c r="U28" s="585"/>
    </row>
    <row r="29" spans="1:21" ht="16.5" thickBot="1" x14ac:dyDescent="0.3">
      <c r="A29" s="649" t="s">
        <v>0</v>
      </c>
      <c r="B29" s="644" t="s">
        <v>41</v>
      </c>
      <c r="C29" s="449" t="s">
        <v>3</v>
      </c>
      <c r="D29" s="651" t="s">
        <v>39</v>
      </c>
      <c r="E29" s="652" t="s">
        <v>2240</v>
      </c>
      <c r="F29" s="643" t="s">
        <v>43</v>
      </c>
      <c r="G29" s="491" t="s">
        <v>2</v>
      </c>
      <c r="H29" s="643" t="s">
        <v>289</v>
      </c>
      <c r="I29" s="489" t="s">
        <v>47</v>
      </c>
      <c r="J29" s="50" t="s">
        <v>48</v>
      </c>
      <c r="K29" s="502" t="s">
        <v>8</v>
      </c>
      <c r="L29" s="228" t="s">
        <v>9</v>
      </c>
      <c r="M29" s="228" t="s">
        <v>10</v>
      </c>
      <c r="N29" s="503" t="s">
        <v>3</v>
      </c>
      <c r="O29" s="510" t="s">
        <v>8</v>
      </c>
      <c r="P29" s="496" t="s">
        <v>9</v>
      </c>
      <c r="Q29" s="511" t="s">
        <v>3</v>
      </c>
      <c r="R29" s="449" t="s">
        <v>3</v>
      </c>
      <c r="S29" s="646" t="s">
        <v>41</v>
      </c>
      <c r="T29" s="644" t="s">
        <v>41</v>
      </c>
      <c r="U29" s="779" t="s">
        <v>2271</v>
      </c>
    </row>
    <row r="30" spans="1:21" x14ac:dyDescent="0.25">
      <c r="A30" s="435">
        <v>1</v>
      </c>
      <c r="B30" s="374">
        <v>1</v>
      </c>
      <c r="C30" s="448"/>
      <c r="D30" s="447"/>
      <c r="E30" s="434"/>
      <c r="F30" s="367"/>
      <c r="G30" s="367"/>
      <c r="H30" s="367"/>
      <c r="I30" s="367"/>
      <c r="J30" s="451"/>
      <c r="K30" s="507"/>
      <c r="L30" s="241"/>
      <c r="M30" s="241"/>
      <c r="N30" s="508"/>
      <c r="O30" s="515"/>
      <c r="P30" s="329"/>
      <c r="Q30" s="516"/>
      <c r="R30" s="448"/>
      <c r="S30" s="626"/>
      <c r="T30" s="289"/>
      <c r="U30" s="657" t="s">
        <v>2272</v>
      </c>
    </row>
    <row r="31" spans="1:21" x14ac:dyDescent="0.25">
      <c r="A31" s="380">
        <v>2</v>
      </c>
      <c r="B31" s="375">
        <v>2</v>
      </c>
      <c r="C31" s="455"/>
      <c r="D31" s="257"/>
      <c r="E31" s="428"/>
      <c r="F31" s="366"/>
      <c r="G31" s="366"/>
      <c r="H31" s="488"/>
      <c r="I31" s="366"/>
      <c r="J31" s="501"/>
      <c r="K31" s="509"/>
      <c r="L31" s="355"/>
      <c r="M31" s="355"/>
      <c r="N31" s="506"/>
      <c r="O31" s="517"/>
      <c r="P31" s="354"/>
      <c r="Q31" s="514"/>
      <c r="R31" s="455"/>
      <c r="S31" s="627"/>
      <c r="T31" s="255"/>
      <c r="U31" s="660" t="s">
        <v>2273</v>
      </c>
    </row>
    <row r="32" spans="1:21" x14ac:dyDescent="0.25">
      <c r="A32" s="380">
        <v>3</v>
      </c>
      <c r="B32" s="375">
        <v>3</v>
      </c>
      <c r="C32" s="486"/>
      <c r="D32" s="257"/>
      <c r="E32" s="428"/>
      <c r="F32" s="152"/>
      <c r="G32" s="152"/>
      <c r="H32" s="498"/>
      <c r="I32" s="152"/>
      <c r="J32" s="152"/>
      <c r="K32" s="504"/>
      <c r="L32" s="243"/>
      <c r="M32" s="243"/>
      <c r="N32" s="362"/>
      <c r="O32" s="512"/>
      <c r="P32" s="249"/>
      <c r="Q32" s="513"/>
      <c r="R32" s="486"/>
      <c r="S32" s="261"/>
      <c r="T32" s="255"/>
      <c r="U32" s="659" t="s">
        <v>2274</v>
      </c>
    </row>
    <row r="33" spans="1:21" x14ac:dyDescent="0.25">
      <c r="A33" s="380">
        <v>4</v>
      </c>
      <c r="B33" s="375">
        <v>4</v>
      </c>
      <c r="C33" s="486"/>
      <c r="D33" s="257"/>
      <c r="E33" s="428"/>
      <c r="F33" s="152"/>
      <c r="G33" s="152"/>
      <c r="H33" s="152"/>
      <c r="I33" s="152"/>
      <c r="J33" s="152"/>
      <c r="K33" s="504"/>
      <c r="L33" s="243"/>
      <c r="M33" s="243"/>
      <c r="N33" s="505"/>
      <c r="O33" s="512"/>
      <c r="P33" s="249"/>
      <c r="Q33" s="513"/>
      <c r="R33" s="486"/>
      <c r="S33" s="443"/>
      <c r="T33" s="255"/>
      <c r="U33" s="658" t="s">
        <v>2275</v>
      </c>
    </row>
    <row r="34" spans="1:21" x14ac:dyDescent="0.25">
      <c r="A34" s="380">
        <v>5</v>
      </c>
      <c r="B34" s="375">
        <v>5</v>
      </c>
      <c r="C34" s="448"/>
      <c r="D34" s="447"/>
      <c r="E34" s="428"/>
      <c r="F34" s="629"/>
      <c r="G34" s="367"/>
      <c r="H34" s="628"/>
      <c r="I34" s="628"/>
      <c r="J34" s="451"/>
      <c r="K34" s="507"/>
      <c r="L34" s="241"/>
      <c r="M34" s="241"/>
      <c r="N34" s="508"/>
      <c r="O34" s="515"/>
      <c r="P34" s="329"/>
      <c r="Q34" s="516"/>
      <c r="R34" s="621"/>
      <c r="S34" s="289"/>
      <c r="T34" s="255"/>
      <c r="U34" s="658" t="s">
        <v>2275</v>
      </c>
    </row>
    <row r="35" spans="1:21" x14ac:dyDescent="0.25">
      <c r="A35" s="380">
        <v>6</v>
      </c>
      <c r="B35" s="375">
        <v>6</v>
      </c>
      <c r="C35" s="486"/>
      <c r="D35" s="257"/>
      <c r="E35" s="428"/>
      <c r="F35" s="152"/>
      <c r="G35" s="152"/>
      <c r="H35" s="152"/>
      <c r="I35" s="152"/>
      <c r="J35" s="152"/>
      <c r="K35" s="504"/>
      <c r="L35" s="243"/>
      <c r="M35" s="243"/>
      <c r="N35" s="505"/>
      <c r="O35" s="512"/>
      <c r="P35" s="249"/>
      <c r="Q35" s="513"/>
      <c r="R35" s="486"/>
      <c r="S35" s="261"/>
      <c r="T35" s="255"/>
      <c r="U35" s="658" t="s">
        <v>2275</v>
      </c>
    </row>
    <row r="36" spans="1:21" x14ac:dyDescent="0.25">
      <c r="A36" s="380">
        <v>7</v>
      </c>
      <c r="B36" s="375">
        <v>7</v>
      </c>
      <c r="C36" s="486"/>
      <c r="D36" s="257"/>
      <c r="E36" s="428"/>
      <c r="F36" s="152"/>
      <c r="G36" s="152"/>
      <c r="H36" s="152"/>
      <c r="I36" s="152"/>
      <c r="J36" s="152"/>
      <c r="K36" s="504"/>
      <c r="L36" s="243"/>
      <c r="M36" s="243"/>
      <c r="N36" s="505"/>
      <c r="O36" s="512"/>
      <c r="P36" s="249"/>
      <c r="Q36" s="513"/>
      <c r="R36" s="486"/>
      <c r="S36" s="261"/>
      <c r="T36" s="255"/>
      <c r="U36" s="658" t="s">
        <v>2275</v>
      </c>
    </row>
    <row r="37" spans="1:21" ht="16.5" thickBot="1" x14ac:dyDescent="0.3">
      <c r="A37" s="393">
        <v>8</v>
      </c>
      <c r="B37" s="375">
        <v>8</v>
      </c>
      <c r="C37" s="486"/>
      <c r="D37" s="257"/>
      <c r="E37" s="428"/>
      <c r="F37" s="637"/>
      <c r="G37" s="152"/>
      <c r="H37" s="152"/>
      <c r="I37" s="152"/>
      <c r="J37" s="152"/>
      <c r="K37" s="504"/>
      <c r="L37" s="243"/>
      <c r="M37" s="243"/>
      <c r="N37" s="505"/>
      <c r="O37" s="512"/>
      <c r="P37" s="249"/>
      <c r="Q37" s="513"/>
      <c r="R37" s="486"/>
      <c r="S37" s="261"/>
      <c r="T37" s="452"/>
      <c r="U37" s="658" t="s">
        <v>2275</v>
      </c>
    </row>
    <row r="38" spans="1:21" s="7" customFormat="1" ht="16.5" thickBot="1" x14ac:dyDescent="0.3">
      <c r="A38" s="518"/>
      <c r="B38" s="518"/>
      <c r="C38" s="519"/>
      <c r="D38" s="519"/>
      <c r="E38" s="519"/>
      <c r="F38" s="519"/>
      <c r="G38" s="519"/>
      <c r="H38" s="519"/>
      <c r="I38" s="519"/>
      <c r="J38" s="519"/>
      <c r="K38" s="519"/>
      <c r="L38" s="519"/>
      <c r="M38" s="519"/>
      <c r="N38" s="519"/>
      <c r="O38" s="519"/>
      <c r="P38" s="519"/>
      <c r="Q38" s="519"/>
      <c r="R38" s="519"/>
      <c r="S38" s="519"/>
      <c r="T38" s="519"/>
      <c r="U38" s="577"/>
    </row>
    <row r="39" spans="1:21" ht="16.5" thickBot="1" x14ac:dyDescent="0.3">
      <c r="A39" s="579"/>
      <c r="B39" s="664"/>
      <c r="C39" s="78"/>
      <c r="D39" s="78"/>
      <c r="E39" s="1379" t="s">
        <v>2296</v>
      </c>
      <c r="F39" s="1380"/>
      <c r="G39" s="1380"/>
      <c r="H39" s="1380"/>
      <c r="I39" s="1380"/>
      <c r="J39" s="1380"/>
      <c r="K39" s="1381"/>
      <c r="L39" s="588"/>
      <c r="M39" s="589"/>
      <c r="N39" s="589"/>
      <c r="O39" s="590"/>
      <c r="P39" s="40"/>
      <c r="Q39" s="46"/>
      <c r="R39" s="46"/>
      <c r="S39" s="586"/>
      <c r="T39" s="392"/>
      <c r="U39" s="585"/>
    </row>
    <row r="40" spans="1:21" ht="16.5" thickBot="1" x14ac:dyDescent="0.3">
      <c r="A40" s="650"/>
      <c r="B40" s="648" t="s">
        <v>5</v>
      </c>
      <c r="C40" s="454" t="s">
        <v>4</v>
      </c>
      <c r="D40" s="653"/>
      <c r="E40" s="654"/>
      <c r="F40" s="159" t="s">
        <v>42</v>
      </c>
      <c r="G40" s="490"/>
      <c r="H40" s="50"/>
      <c r="I40" s="1287" t="s">
        <v>46</v>
      </c>
      <c r="J40" s="1288"/>
      <c r="K40" s="492" t="s">
        <v>34</v>
      </c>
      <c r="L40" s="493"/>
      <c r="M40" s="494"/>
      <c r="N40" s="495" t="s">
        <v>32</v>
      </c>
      <c r="O40" s="1388" t="s">
        <v>2239</v>
      </c>
      <c r="P40" s="1389"/>
      <c r="Q40" s="497" t="s">
        <v>33</v>
      </c>
      <c r="R40" s="454" t="s">
        <v>4</v>
      </c>
      <c r="S40" s="648" t="s">
        <v>249</v>
      </c>
      <c r="T40" s="648" t="s">
        <v>5</v>
      </c>
      <c r="U40" s="585"/>
    </row>
    <row r="41" spans="1:21" ht="16.5" thickBot="1" x14ac:dyDescent="0.3">
      <c r="A41" s="649" t="s">
        <v>0</v>
      </c>
      <c r="B41" s="644" t="s">
        <v>41</v>
      </c>
      <c r="C41" s="449" t="s">
        <v>3</v>
      </c>
      <c r="D41" s="651" t="s">
        <v>39</v>
      </c>
      <c r="E41" s="652" t="s">
        <v>2240</v>
      </c>
      <c r="F41" s="643" t="s">
        <v>43</v>
      </c>
      <c r="G41" s="491" t="s">
        <v>2</v>
      </c>
      <c r="H41" s="643" t="s">
        <v>289</v>
      </c>
      <c r="I41" s="489" t="s">
        <v>47</v>
      </c>
      <c r="J41" s="50" t="s">
        <v>48</v>
      </c>
      <c r="K41" s="502" t="s">
        <v>8</v>
      </c>
      <c r="L41" s="228" t="s">
        <v>9</v>
      </c>
      <c r="M41" s="228" t="s">
        <v>10</v>
      </c>
      <c r="N41" s="503" t="s">
        <v>3</v>
      </c>
      <c r="O41" s="510" t="s">
        <v>8</v>
      </c>
      <c r="P41" s="496" t="s">
        <v>9</v>
      </c>
      <c r="Q41" s="511" t="s">
        <v>3</v>
      </c>
      <c r="R41" s="449" t="s">
        <v>3</v>
      </c>
      <c r="S41" s="646" t="s">
        <v>41</v>
      </c>
      <c r="T41" s="644" t="s">
        <v>41</v>
      </c>
      <c r="U41" s="779" t="s">
        <v>2271</v>
      </c>
    </row>
    <row r="42" spans="1:21" x14ac:dyDescent="0.25">
      <c r="A42" s="485">
        <v>1</v>
      </c>
      <c r="B42" s="374">
        <v>1</v>
      </c>
      <c r="C42" s="448"/>
      <c r="D42" s="447"/>
      <c r="E42" s="434"/>
      <c r="F42" s="367"/>
      <c r="G42" s="367"/>
      <c r="H42" s="367"/>
      <c r="I42" s="367"/>
      <c r="J42" s="451"/>
      <c r="K42" s="507"/>
      <c r="L42" s="241"/>
      <c r="M42" s="241"/>
      <c r="N42" s="508"/>
      <c r="O42" s="515"/>
      <c r="P42" s="329"/>
      <c r="Q42" s="516"/>
      <c r="R42" s="448"/>
      <c r="S42" s="626"/>
      <c r="T42" s="289"/>
      <c r="U42" s="657" t="s">
        <v>2272</v>
      </c>
    </row>
    <row r="43" spans="1:21" x14ac:dyDescent="0.25">
      <c r="A43" s="436">
        <v>2</v>
      </c>
      <c r="B43" s="375">
        <v>2</v>
      </c>
      <c r="C43" s="455"/>
      <c r="D43" s="257"/>
      <c r="E43" s="428"/>
      <c r="F43" s="366"/>
      <c r="G43" s="366"/>
      <c r="H43" s="488"/>
      <c r="I43" s="366"/>
      <c r="J43" s="501"/>
      <c r="K43" s="509"/>
      <c r="L43" s="355"/>
      <c r="M43" s="355"/>
      <c r="N43" s="506"/>
      <c r="O43" s="517"/>
      <c r="P43" s="354"/>
      <c r="Q43" s="514"/>
      <c r="R43" s="455"/>
      <c r="S43" s="627"/>
      <c r="T43" s="255"/>
      <c r="U43" s="660" t="s">
        <v>2273</v>
      </c>
    </row>
    <row r="44" spans="1:21" x14ac:dyDescent="0.25">
      <c r="A44" s="436">
        <v>3</v>
      </c>
      <c r="B44" s="375">
        <v>3</v>
      </c>
      <c r="C44" s="486"/>
      <c r="D44" s="257"/>
      <c r="E44" s="428"/>
      <c r="F44" s="152"/>
      <c r="G44" s="152"/>
      <c r="H44" s="498"/>
      <c r="I44" s="152"/>
      <c r="J44" s="152"/>
      <c r="K44" s="504"/>
      <c r="L44" s="243"/>
      <c r="M44" s="243"/>
      <c r="N44" s="362"/>
      <c r="O44" s="512"/>
      <c r="P44" s="249"/>
      <c r="Q44" s="513"/>
      <c r="R44" s="486"/>
      <c r="S44" s="261"/>
      <c r="T44" s="255"/>
      <c r="U44" s="659" t="s">
        <v>2274</v>
      </c>
    </row>
    <row r="45" spans="1:21" x14ac:dyDescent="0.25">
      <c r="A45" s="436">
        <v>4</v>
      </c>
      <c r="B45" s="375">
        <v>4</v>
      </c>
      <c r="C45" s="486"/>
      <c r="D45" s="257"/>
      <c r="E45" s="428"/>
      <c r="F45" s="152"/>
      <c r="G45" s="152"/>
      <c r="H45" s="152"/>
      <c r="I45" s="152"/>
      <c r="J45" s="152"/>
      <c r="K45" s="504"/>
      <c r="L45" s="243"/>
      <c r="M45" s="243"/>
      <c r="N45" s="505"/>
      <c r="O45" s="512"/>
      <c r="P45" s="249"/>
      <c r="Q45" s="513"/>
      <c r="R45" s="486"/>
      <c r="S45" s="443"/>
      <c r="T45" s="255"/>
      <c r="U45" s="658" t="s">
        <v>2275</v>
      </c>
    </row>
    <row r="46" spans="1:21" x14ac:dyDescent="0.25">
      <c r="A46" s="436">
        <v>5</v>
      </c>
      <c r="B46" s="375">
        <v>5</v>
      </c>
      <c r="C46" s="448"/>
      <c r="D46" s="447"/>
      <c r="E46" s="428"/>
      <c r="F46" s="629"/>
      <c r="G46" s="367"/>
      <c r="H46" s="628"/>
      <c r="I46" s="628"/>
      <c r="J46" s="451"/>
      <c r="K46" s="507"/>
      <c r="L46" s="241"/>
      <c r="M46" s="241"/>
      <c r="N46" s="508"/>
      <c r="O46" s="515"/>
      <c r="P46" s="329"/>
      <c r="Q46" s="516"/>
      <c r="R46" s="621"/>
      <c r="S46" s="289"/>
      <c r="T46" s="255"/>
      <c r="U46" s="658" t="s">
        <v>2275</v>
      </c>
    </row>
    <row r="47" spans="1:21" x14ac:dyDescent="0.25">
      <c r="A47" s="436">
        <v>6</v>
      </c>
      <c r="B47" s="375">
        <v>6</v>
      </c>
      <c r="C47" s="486"/>
      <c r="D47" s="257"/>
      <c r="E47" s="428"/>
      <c r="F47" s="152"/>
      <c r="G47" s="152"/>
      <c r="H47" s="152"/>
      <c r="I47" s="152"/>
      <c r="J47" s="152"/>
      <c r="K47" s="504"/>
      <c r="L47" s="243"/>
      <c r="M47" s="243"/>
      <c r="N47" s="505"/>
      <c r="O47" s="512"/>
      <c r="P47" s="249"/>
      <c r="Q47" s="513"/>
      <c r="R47" s="486"/>
      <c r="S47" s="261"/>
      <c r="T47" s="255"/>
      <c r="U47" s="658" t="s">
        <v>2275</v>
      </c>
    </row>
    <row r="48" spans="1:21" x14ac:dyDescent="0.25">
      <c r="A48" s="436">
        <v>7</v>
      </c>
      <c r="B48" s="375">
        <v>7</v>
      </c>
      <c r="C48" s="486"/>
      <c r="D48" s="257"/>
      <c r="E48" s="428"/>
      <c r="F48" s="152"/>
      <c r="G48" s="152"/>
      <c r="H48" s="152"/>
      <c r="I48" s="152"/>
      <c r="J48" s="152"/>
      <c r="K48" s="504"/>
      <c r="L48" s="243"/>
      <c r="M48" s="243"/>
      <c r="N48" s="505"/>
      <c r="O48" s="512"/>
      <c r="P48" s="249"/>
      <c r="Q48" s="513"/>
      <c r="R48" s="486"/>
      <c r="S48" s="261"/>
      <c r="T48" s="255"/>
      <c r="U48" s="658" t="s">
        <v>2275</v>
      </c>
    </row>
    <row r="49" spans="1:21" ht="16.5" thickBot="1" x14ac:dyDescent="0.3">
      <c r="A49" s="638">
        <v>8</v>
      </c>
      <c r="B49" s="375">
        <v>8</v>
      </c>
      <c r="C49" s="486"/>
      <c r="D49" s="257"/>
      <c r="E49" s="428"/>
      <c r="F49" s="637"/>
      <c r="G49" s="152"/>
      <c r="H49" s="152"/>
      <c r="I49" s="152"/>
      <c r="J49" s="152"/>
      <c r="K49" s="504"/>
      <c r="L49" s="243"/>
      <c r="M49" s="243"/>
      <c r="N49" s="505"/>
      <c r="O49" s="512"/>
      <c r="P49" s="249"/>
      <c r="Q49" s="513"/>
      <c r="R49" s="486"/>
      <c r="S49" s="261"/>
      <c r="T49" s="452"/>
      <c r="U49" s="658" t="s">
        <v>2275</v>
      </c>
    </row>
    <row r="50" spans="1:21" s="7" customFormat="1" ht="16.5" thickBot="1" x14ac:dyDescent="0.3">
      <c r="A50" s="518"/>
      <c r="B50" s="518"/>
      <c r="C50" s="519"/>
      <c r="D50" s="519"/>
      <c r="E50" s="519"/>
      <c r="F50" s="519"/>
      <c r="G50" s="519"/>
      <c r="H50" s="519"/>
      <c r="I50" s="520"/>
      <c r="J50" s="519"/>
      <c r="K50" s="519"/>
      <c r="L50" s="519"/>
      <c r="M50" s="519"/>
      <c r="N50" s="519"/>
      <c r="O50" s="519"/>
      <c r="P50" s="519"/>
      <c r="Q50" s="519"/>
      <c r="R50" s="519"/>
      <c r="S50" s="541"/>
      <c r="T50" s="519"/>
      <c r="U50" s="577"/>
    </row>
    <row r="51" spans="1:21" ht="16.5" thickBot="1" x14ac:dyDescent="0.3">
      <c r="A51" s="579"/>
      <c r="B51" s="760"/>
      <c r="C51" s="77"/>
      <c r="D51" s="77"/>
      <c r="E51" s="1379" t="s">
        <v>2297</v>
      </c>
      <c r="F51" s="1380"/>
      <c r="G51" s="1380"/>
      <c r="H51" s="1380"/>
      <c r="I51" s="1380"/>
      <c r="J51" s="1380"/>
      <c r="K51" s="1381"/>
      <c r="L51" s="80"/>
      <c r="M51" s="77"/>
      <c r="N51" s="77"/>
      <c r="O51" s="46"/>
      <c r="P51" s="46"/>
      <c r="Q51" s="7"/>
      <c r="R51" s="20"/>
      <c r="S51" s="77"/>
      <c r="T51" s="392"/>
      <c r="U51" s="585"/>
    </row>
    <row r="52" spans="1:21" ht="16.5" thickBot="1" x14ac:dyDescent="0.3">
      <c r="A52" s="650"/>
      <c r="B52" s="648" t="s">
        <v>5</v>
      </c>
      <c r="C52" s="454" t="s">
        <v>4</v>
      </c>
      <c r="D52" s="653"/>
      <c r="E52" s="654"/>
      <c r="F52" s="159" t="s">
        <v>42</v>
      </c>
      <c r="G52" s="490"/>
      <c r="H52" s="50"/>
      <c r="I52" s="1287" t="s">
        <v>46</v>
      </c>
      <c r="J52" s="1288"/>
      <c r="K52" s="492" t="s">
        <v>34</v>
      </c>
      <c r="L52" s="493"/>
      <c r="M52" s="494"/>
      <c r="N52" s="495" t="s">
        <v>32</v>
      </c>
      <c r="O52" s="1388" t="s">
        <v>2239</v>
      </c>
      <c r="P52" s="1389"/>
      <c r="Q52" s="497" t="s">
        <v>33</v>
      </c>
      <c r="R52" s="454" t="s">
        <v>4</v>
      </c>
      <c r="S52" s="648" t="s">
        <v>249</v>
      </c>
      <c r="T52" s="648" t="s">
        <v>5</v>
      </c>
      <c r="U52" s="585"/>
    </row>
    <row r="53" spans="1:21" ht="16.5" thickBot="1" x14ac:dyDescent="0.3">
      <c r="A53" s="649" t="s">
        <v>0</v>
      </c>
      <c r="B53" s="644" t="s">
        <v>41</v>
      </c>
      <c r="C53" s="449" t="s">
        <v>3</v>
      </c>
      <c r="D53" s="651" t="s">
        <v>39</v>
      </c>
      <c r="E53" s="652" t="s">
        <v>2240</v>
      </c>
      <c r="F53" s="643" t="s">
        <v>43</v>
      </c>
      <c r="G53" s="491" t="s">
        <v>2</v>
      </c>
      <c r="H53" s="643" t="s">
        <v>289</v>
      </c>
      <c r="I53" s="489" t="s">
        <v>47</v>
      </c>
      <c r="J53" s="50" t="s">
        <v>48</v>
      </c>
      <c r="K53" s="502" t="s">
        <v>8</v>
      </c>
      <c r="L53" s="228" t="s">
        <v>9</v>
      </c>
      <c r="M53" s="228" t="s">
        <v>10</v>
      </c>
      <c r="N53" s="503" t="s">
        <v>3</v>
      </c>
      <c r="O53" s="510" t="s">
        <v>8</v>
      </c>
      <c r="P53" s="496" t="s">
        <v>9</v>
      </c>
      <c r="Q53" s="511" t="s">
        <v>3</v>
      </c>
      <c r="R53" s="449" t="s">
        <v>3</v>
      </c>
      <c r="S53" s="646" t="s">
        <v>41</v>
      </c>
      <c r="T53" s="644" t="s">
        <v>41</v>
      </c>
      <c r="U53" s="779" t="s">
        <v>2271</v>
      </c>
    </row>
    <row r="54" spans="1:21" x14ac:dyDescent="0.25">
      <c r="A54" s="483">
        <v>1</v>
      </c>
      <c r="B54" s="374">
        <v>1</v>
      </c>
      <c r="C54" s="448"/>
      <c r="D54" s="447"/>
      <c r="E54" s="434"/>
      <c r="F54" s="367"/>
      <c r="G54" s="367"/>
      <c r="H54" s="367"/>
      <c r="I54" s="367"/>
      <c r="J54" s="451"/>
      <c r="K54" s="507"/>
      <c r="L54" s="241"/>
      <c r="M54" s="241"/>
      <c r="N54" s="508"/>
      <c r="O54" s="515"/>
      <c r="P54" s="329"/>
      <c r="Q54" s="516"/>
      <c r="R54" s="448"/>
      <c r="S54" s="626"/>
      <c r="T54" s="289"/>
      <c r="U54" s="657" t="s">
        <v>2272</v>
      </c>
    </row>
    <row r="55" spans="1:21" x14ac:dyDescent="0.25">
      <c r="A55" s="436">
        <v>2</v>
      </c>
      <c r="B55" s="375">
        <v>2</v>
      </c>
      <c r="C55" s="455"/>
      <c r="D55" s="257"/>
      <c r="E55" s="428"/>
      <c r="F55" s="366"/>
      <c r="G55" s="366"/>
      <c r="H55" s="488"/>
      <c r="I55" s="366"/>
      <c r="J55" s="501"/>
      <c r="K55" s="509"/>
      <c r="L55" s="355"/>
      <c r="M55" s="355"/>
      <c r="N55" s="506"/>
      <c r="O55" s="517"/>
      <c r="P55" s="354"/>
      <c r="Q55" s="514"/>
      <c r="R55" s="455"/>
      <c r="S55" s="627"/>
      <c r="T55" s="255"/>
      <c r="U55" s="660" t="s">
        <v>2273</v>
      </c>
    </row>
    <row r="56" spans="1:21" x14ac:dyDescent="0.25">
      <c r="A56" s="436">
        <v>3</v>
      </c>
      <c r="B56" s="375">
        <v>3</v>
      </c>
      <c r="C56" s="486"/>
      <c r="D56" s="257"/>
      <c r="E56" s="428"/>
      <c r="F56" s="152"/>
      <c r="G56" s="152"/>
      <c r="H56" s="498"/>
      <c r="I56" s="152"/>
      <c r="J56" s="152"/>
      <c r="K56" s="504"/>
      <c r="L56" s="243"/>
      <c r="M56" s="243"/>
      <c r="N56" s="362"/>
      <c r="O56" s="512"/>
      <c r="P56" s="249"/>
      <c r="Q56" s="513"/>
      <c r="R56" s="486"/>
      <c r="S56" s="261"/>
      <c r="T56" s="255"/>
      <c r="U56" s="659" t="s">
        <v>2274</v>
      </c>
    </row>
    <row r="57" spans="1:21" x14ac:dyDescent="0.25">
      <c r="A57" s="436">
        <v>4</v>
      </c>
      <c r="B57" s="375">
        <v>4</v>
      </c>
      <c r="C57" s="486"/>
      <c r="D57" s="257"/>
      <c r="E57" s="428"/>
      <c r="F57" s="152"/>
      <c r="G57" s="152"/>
      <c r="H57" s="152"/>
      <c r="I57" s="152"/>
      <c r="J57" s="152"/>
      <c r="K57" s="504"/>
      <c r="L57" s="243"/>
      <c r="M57" s="243"/>
      <c r="N57" s="505"/>
      <c r="O57" s="512"/>
      <c r="P57" s="249"/>
      <c r="Q57" s="513"/>
      <c r="R57" s="486"/>
      <c r="S57" s="443"/>
      <c r="T57" s="255"/>
      <c r="U57" s="658" t="s">
        <v>2275</v>
      </c>
    </row>
    <row r="58" spans="1:21" x14ac:dyDescent="0.25">
      <c r="A58" s="436">
        <v>5</v>
      </c>
      <c r="B58" s="375">
        <v>5</v>
      </c>
      <c r="C58" s="448"/>
      <c r="D58" s="447"/>
      <c r="E58" s="428"/>
      <c r="F58" s="629"/>
      <c r="G58" s="367"/>
      <c r="H58" s="628"/>
      <c r="I58" s="628"/>
      <c r="J58" s="451"/>
      <c r="K58" s="507"/>
      <c r="L58" s="241"/>
      <c r="M58" s="241"/>
      <c r="N58" s="508"/>
      <c r="O58" s="515"/>
      <c r="P58" s="329"/>
      <c r="Q58" s="516"/>
      <c r="R58" s="621"/>
      <c r="S58" s="289"/>
      <c r="T58" s="255"/>
      <c r="U58" s="658" t="s">
        <v>2275</v>
      </c>
    </row>
    <row r="59" spans="1:21" x14ac:dyDescent="0.25">
      <c r="A59" s="436">
        <v>6</v>
      </c>
      <c r="B59" s="375">
        <v>6</v>
      </c>
      <c r="C59" s="486"/>
      <c r="D59" s="257"/>
      <c r="E59" s="428"/>
      <c r="F59" s="152"/>
      <c r="G59" s="152"/>
      <c r="H59" s="152"/>
      <c r="I59" s="152"/>
      <c r="J59" s="152"/>
      <c r="K59" s="504"/>
      <c r="L59" s="243"/>
      <c r="M59" s="243"/>
      <c r="N59" s="505"/>
      <c r="O59" s="512"/>
      <c r="P59" s="249"/>
      <c r="Q59" s="513"/>
      <c r="R59" s="486"/>
      <c r="S59" s="261"/>
      <c r="T59" s="255"/>
      <c r="U59" s="658" t="s">
        <v>2275</v>
      </c>
    </row>
    <row r="60" spans="1:21" x14ac:dyDescent="0.25">
      <c r="A60" s="436">
        <v>7</v>
      </c>
      <c r="B60" s="375">
        <v>7</v>
      </c>
      <c r="C60" s="486"/>
      <c r="D60" s="257"/>
      <c r="E60" s="428"/>
      <c r="F60" s="152"/>
      <c r="G60" s="152"/>
      <c r="H60" s="152"/>
      <c r="I60" s="152"/>
      <c r="J60" s="152"/>
      <c r="K60" s="504"/>
      <c r="L60" s="243"/>
      <c r="M60" s="243"/>
      <c r="N60" s="505"/>
      <c r="O60" s="512"/>
      <c r="P60" s="249"/>
      <c r="Q60" s="513"/>
      <c r="R60" s="486"/>
      <c r="S60" s="261"/>
      <c r="T60" s="255"/>
      <c r="U60" s="658" t="s">
        <v>2275</v>
      </c>
    </row>
    <row r="61" spans="1:21" ht="16.5" thickBot="1" x14ac:dyDescent="0.3">
      <c r="A61" s="436">
        <v>8</v>
      </c>
      <c r="B61" s="375">
        <v>8</v>
      </c>
      <c r="C61" s="486"/>
      <c r="D61" s="257"/>
      <c r="E61" s="428"/>
      <c r="F61" s="637"/>
      <c r="G61" s="152"/>
      <c r="H61" s="152"/>
      <c r="I61" s="152"/>
      <c r="J61" s="152"/>
      <c r="K61" s="504"/>
      <c r="L61" s="243"/>
      <c r="M61" s="243"/>
      <c r="N61" s="505"/>
      <c r="O61" s="512"/>
      <c r="P61" s="249"/>
      <c r="Q61" s="513"/>
      <c r="R61" s="486"/>
      <c r="S61" s="261"/>
      <c r="T61" s="452"/>
      <c r="U61" s="658" t="s">
        <v>2275</v>
      </c>
    </row>
    <row r="62" spans="1:21" s="7" customFormat="1" ht="16.5" thickBot="1" x14ac:dyDescent="0.3">
      <c r="A62" s="518"/>
      <c r="B62" s="805"/>
      <c r="C62" s="519"/>
      <c r="D62" s="521"/>
      <c r="E62" s="521"/>
      <c r="F62" s="519"/>
      <c r="G62" s="519"/>
      <c r="H62" s="521"/>
      <c r="I62" s="520"/>
      <c r="J62" s="519"/>
      <c r="K62" s="519"/>
      <c r="L62" s="519"/>
      <c r="M62" s="519"/>
      <c r="N62" s="519"/>
      <c r="O62" s="519"/>
      <c r="P62" s="519"/>
      <c r="Q62" s="519"/>
      <c r="R62" s="519"/>
      <c r="S62" s="519"/>
      <c r="T62" s="519"/>
      <c r="U62" s="577"/>
    </row>
    <row r="63" spans="1:21" ht="16.5" thickBot="1" x14ac:dyDescent="0.3">
      <c r="A63" s="579"/>
      <c r="B63" s="664"/>
      <c r="C63" s="46"/>
      <c r="D63" s="77"/>
      <c r="E63" s="1379" t="s">
        <v>2298</v>
      </c>
      <c r="F63" s="1380"/>
      <c r="G63" s="1380"/>
      <c r="H63" s="1380"/>
      <c r="I63" s="1380"/>
      <c r="J63" s="1380"/>
      <c r="K63" s="1381"/>
      <c r="L63" s="588"/>
      <c r="M63" s="46"/>
      <c r="N63" s="7"/>
      <c r="O63" s="590"/>
      <c r="P63" s="589"/>
      <c r="Q63" s="591"/>
      <c r="R63" s="78"/>
      <c r="S63" s="46"/>
      <c r="T63" s="392"/>
      <c r="U63" s="585"/>
    </row>
    <row r="64" spans="1:21" ht="16.5" thickBot="1" x14ac:dyDescent="0.3">
      <c r="A64" s="650"/>
      <c r="B64" s="648" t="s">
        <v>5</v>
      </c>
      <c r="C64" s="454" t="s">
        <v>4</v>
      </c>
      <c r="D64" s="653"/>
      <c r="E64" s="654"/>
      <c r="F64" s="159" t="s">
        <v>42</v>
      </c>
      <c r="G64" s="490"/>
      <c r="H64" s="50"/>
      <c r="I64" s="1287" t="s">
        <v>46</v>
      </c>
      <c r="J64" s="1288"/>
      <c r="K64" s="492" t="s">
        <v>34</v>
      </c>
      <c r="L64" s="493"/>
      <c r="M64" s="494"/>
      <c r="N64" s="495" t="s">
        <v>2287</v>
      </c>
      <c r="O64" s="1388" t="s">
        <v>2239</v>
      </c>
      <c r="P64" s="1389"/>
      <c r="Q64" s="497" t="s">
        <v>2288</v>
      </c>
      <c r="R64" s="454" t="s">
        <v>4</v>
      </c>
      <c r="S64" s="648" t="s">
        <v>249</v>
      </c>
      <c r="T64" s="648" t="s">
        <v>5</v>
      </c>
      <c r="U64" s="585"/>
    </row>
    <row r="65" spans="1:21" ht="16.5" thickBot="1" x14ac:dyDescent="0.3">
      <c r="A65" s="649" t="s">
        <v>0</v>
      </c>
      <c r="B65" s="644" t="s">
        <v>41</v>
      </c>
      <c r="C65" s="449" t="s">
        <v>3</v>
      </c>
      <c r="D65" s="651" t="s">
        <v>39</v>
      </c>
      <c r="E65" s="652" t="s">
        <v>2240</v>
      </c>
      <c r="F65" s="643" t="s">
        <v>43</v>
      </c>
      <c r="G65" s="491" t="s">
        <v>2</v>
      </c>
      <c r="H65" s="643" t="s">
        <v>289</v>
      </c>
      <c r="I65" s="489" t="s">
        <v>47</v>
      </c>
      <c r="J65" s="50" t="s">
        <v>48</v>
      </c>
      <c r="K65" s="502" t="s">
        <v>8</v>
      </c>
      <c r="L65" s="228" t="s">
        <v>9</v>
      </c>
      <c r="M65" s="228" t="s">
        <v>10</v>
      </c>
      <c r="N65" s="503" t="s">
        <v>3</v>
      </c>
      <c r="O65" s="510" t="s">
        <v>8</v>
      </c>
      <c r="P65" s="496" t="s">
        <v>9</v>
      </c>
      <c r="Q65" s="511" t="s">
        <v>3</v>
      </c>
      <c r="R65" s="449" t="s">
        <v>3</v>
      </c>
      <c r="S65" s="646" t="s">
        <v>41</v>
      </c>
      <c r="T65" s="644" t="s">
        <v>41</v>
      </c>
      <c r="U65" s="779" t="s">
        <v>2271</v>
      </c>
    </row>
    <row r="66" spans="1:21" x14ac:dyDescent="0.25">
      <c r="A66" s="435">
        <v>1</v>
      </c>
      <c r="B66" s="374">
        <v>1</v>
      </c>
      <c r="C66" s="448"/>
      <c r="D66" s="447"/>
      <c r="E66" s="434"/>
      <c r="F66" s="367"/>
      <c r="G66" s="367"/>
      <c r="H66" s="367"/>
      <c r="I66" s="367"/>
      <c r="J66" s="451"/>
      <c r="K66" s="507"/>
      <c r="L66" s="241"/>
      <c r="M66" s="241"/>
      <c r="N66" s="508"/>
      <c r="O66" s="515"/>
      <c r="P66" s="329"/>
      <c r="Q66" s="516"/>
      <c r="R66" s="448"/>
      <c r="S66" s="626"/>
      <c r="T66" s="289"/>
      <c r="U66" s="657" t="s">
        <v>2272</v>
      </c>
    </row>
    <row r="67" spans="1:21" x14ac:dyDescent="0.25">
      <c r="A67" s="380">
        <v>2</v>
      </c>
      <c r="B67" s="375">
        <v>2</v>
      </c>
      <c r="C67" s="455"/>
      <c r="D67" s="257"/>
      <c r="E67" s="428"/>
      <c r="F67" s="366"/>
      <c r="G67" s="366"/>
      <c r="H67" s="488"/>
      <c r="I67" s="366"/>
      <c r="J67" s="501"/>
      <c r="K67" s="509"/>
      <c r="L67" s="355"/>
      <c r="M67" s="355"/>
      <c r="N67" s="506"/>
      <c r="O67" s="517"/>
      <c r="P67" s="354"/>
      <c r="Q67" s="514"/>
      <c r="R67" s="455"/>
      <c r="S67" s="627"/>
      <c r="T67" s="255"/>
      <c r="U67" s="660" t="s">
        <v>2273</v>
      </c>
    </row>
    <row r="68" spans="1:21" x14ac:dyDescent="0.25">
      <c r="A68" s="380">
        <v>3</v>
      </c>
      <c r="B68" s="375">
        <v>3</v>
      </c>
      <c r="C68" s="486"/>
      <c r="D68" s="257"/>
      <c r="E68" s="428"/>
      <c r="F68" s="152"/>
      <c r="G68" s="152"/>
      <c r="H68" s="498"/>
      <c r="I68" s="152"/>
      <c r="J68" s="152"/>
      <c r="K68" s="504"/>
      <c r="L68" s="243"/>
      <c r="M68" s="243"/>
      <c r="N68" s="362"/>
      <c r="O68" s="512"/>
      <c r="P68" s="249"/>
      <c r="Q68" s="513"/>
      <c r="R68" s="486"/>
      <c r="S68" s="261"/>
      <c r="T68" s="255"/>
      <c r="U68" s="659" t="s">
        <v>2274</v>
      </c>
    </row>
    <row r="69" spans="1:21" x14ac:dyDescent="0.25">
      <c r="A69" s="380">
        <v>4</v>
      </c>
      <c r="B69" s="375">
        <v>4</v>
      </c>
      <c r="C69" s="486"/>
      <c r="D69" s="257"/>
      <c r="E69" s="428"/>
      <c r="F69" s="152"/>
      <c r="G69" s="152"/>
      <c r="H69" s="152"/>
      <c r="I69" s="152"/>
      <c r="J69" s="152"/>
      <c r="K69" s="504"/>
      <c r="L69" s="243"/>
      <c r="M69" s="243"/>
      <c r="N69" s="505"/>
      <c r="O69" s="512"/>
      <c r="P69" s="249"/>
      <c r="Q69" s="513"/>
      <c r="R69" s="486"/>
      <c r="S69" s="443"/>
      <c r="T69" s="255"/>
      <c r="U69" s="658" t="s">
        <v>2275</v>
      </c>
    </row>
    <row r="70" spans="1:21" x14ac:dyDescent="0.25">
      <c r="A70" s="380">
        <v>5</v>
      </c>
      <c r="B70" s="375">
        <v>5</v>
      </c>
      <c r="C70" s="448"/>
      <c r="D70" s="447"/>
      <c r="E70" s="428"/>
      <c r="F70" s="629"/>
      <c r="G70" s="367"/>
      <c r="H70" s="628"/>
      <c r="I70" s="628"/>
      <c r="J70" s="451"/>
      <c r="K70" s="507"/>
      <c r="L70" s="241"/>
      <c r="M70" s="241"/>
      <c r="N70" s="508"/>
      <c r="O70" s="515"/>
      <c r="P70" s="329"/>
      <c r="Q70" s="516"/>
      <c r="R70" s="621"/>
      <c r="S70" s="289"/>
      <c r="T70" s="255"/>
      <c r="U70" s="658" t="s">
        <v>2275</v>
      </c>
    </row>
    <row r="71" spans="1:21" x14ac:dyDescent="0.25">
      <c r="A71" s="380">
        <v>6</v>
      </c>
      <c r="B71" s="375">
        <v>6</v>
      </c>
      <c r="C71" s="486"/>
      <c r="D71" s="257"/>
      <c r="E71" s="428"/>
      <c r="F71" s="152"/>
      <c r="G71" s="152"/>
      <c r="H71" s="152"/>
      <c r="I71" s="152"/>
      <c r="J71" s="152"/>
      <c r="K71" s="504"/>
      <c r="L71" s="243"/>
      <c r="M71" s="243"/>
      <c r="N71" s="505"/>
      <c r="O71" s="512"/>
      <c r="P71" s="249"/>
      <c r="Q71" s="513"/>
      <c r="R71" s="486"/>
      <c r="S71" s="261"/>
      <c r="T71" s="255"/>
      <c r="U71" s="658" t="s">
        <v>2275</v>
      </c>
    </row>
    <row r="72" spans="1:21" x14ac:dyDescent="0.25">
      <c r="A72" s="380">
        <v>7</v>
      </c>
      <c r="B72" s="375">
        <v>7</v>
      </c>
      <c r="C72" s="486"/>
      <c r="D72" s="257"/>
      <c r="E72" s="428"/>
      <c r="F72" s="152"/>
      <c r="G72" s="152"/>
      <c r="H72" s="152"/>
      <c r="I72" s="152"/>
      <c r="J72" s="152"/>
      <c r="K72" s="504"/>
      <c r="L72" s="243"/>
      <c r="M72" s="243"/>
      <c r="N72" s="505"/>
      <c r="O72" s="512"/>
      <c r="P72" s="249"/>
      <c r="Q72" s="513"/>
      <c r="R72" s="486"/>
      <c r="S72" s="261"/>
      <c r="T72" s="255"/>
      <c r="U72" s="658" t="s">
        <v>2275</v>
      </c>
    </row>
    <row r="73" spans="1:21" ht="16.5" thickBot="1" x14ac:dyDescent="0.3">
      <c r="A73" s="393">
        <v>8</v>
      </c>
      <c r="B73" s="375">
        <v>8</v>
      </c>
      <c r="C73" s="486"/>
      <c r="D73" s="257"/>
      <c r="E73" s="428"/>
      <c r="F73" s="637"/>
      <c r="G73" s="152"/>
      <c r="H73" s="152"/>
      <c r="I73" s="152"/>
      <c r="J73" s="152"/>
      <c r="K73" s="504"/>
      <c r="L73" s="243"/>
      <c r="M73" s="243"/>
      <c r="N73" s="505"/>
      <c r="O73" s="512"/>
      <c r="P73" s="249"/>
      <c r="Q73" s="513"/>
      <c r="R73" s="486"/>
      <c r="S73" s="261"/>
      <c r="T73" s="452"/>
      <c r="U73" s="658" t="s">
        <v>2275</v>
      </c>
    </row>
    <row r="74" spans="1:21" s="7" customFormat="1" ht="16.5" thickBot="1" x14ac:dyDescent="0.3">
      <c r="A74" s="522"/>
      <c r="B74" s="806"/>
      <c r="C74" s="524"/>
      <c r="D74" s="525"/>
      <c r="E74" s="526"/>
      <c r="F74" s="524"/>
      <c r="G74" s="524"/>
      <c r="H74" s="525"/>
      <c r="I74" s="524"/>
      <c r="J74" s="527"/>
      <c r="K74" s="528"/>
      <c r="L74" s="529"/>
      <c r="M74" s="529"/>
      <c r="N74" s="530"/>
      <c r="O74" s="528"/>
      <c r="P74" s="529"/>
      <c r="Q74" s="530"/>
      <c r="R74" s="523"/>
      <c r="S74" s="524"/>
      <c r="T74" s="519"/>
      <c r="U74" s="577"/>
    </row>
    <row r="75" spans="1:21" ht="16.5" thickBot="1" x14ac:dyDescent="0.3">
      <c r="A75" s="592"/>
      <c r="B75" s="664"/>
      <c r="C75" s="20"/>
      <c r="D75" s="20"/>
      <c r="E75" s="1379" t="s">
        <v>2299</v>
      </c>
      <c r="F75" s="1380"/>
      <c r="G75" s="1380"/>
      <c r="H75" s="1380"/>
      <c r="I75" s="1380"/>
      <c r="J75" s="1380"/>
      <c r="K75" s="1381"/>
      <c r="L75" s="20"/>
      <c r="M75" s="20"/>
      <c r="N75" s="20"/>
      <c r="O75" s="20"/>
      <c r="P75" s="20"/>
      <c r="Q75" s="20"/>
      <c r="R75" s="20"/>
      <c r="S75" s="20"/>
      <c r="T75" s="20"/>
      <c r="U75" s="585"/>
    </row>
    <row r="76" spans="1:21" ht="16.5" thickBot="1" x14ac:dyDescent="0.3">
      <c r="A76" s="650"/>
      <c r="B76" s="648" t="s">
        <v>5</v>
      </c>
      <c r="C76" s="454" t="s">
        <v>4</v>
      </c>
      <c r="D76" s="653"/>
      <c r="E76" s="654"/>
      <c r="F76" s="159" t="s">
        <v>42</v>
      </c>
      <c r="G76" s="490"/>
      <c r="H76" s="50"/>
      <c r="I76" s="1287" t="s">
        <v>46</v>
      </c>
      <c r="J76" s="1288"/>
      <c r="K76" s="492" t="s">
        <v>34</v>
      </c>
      <c r="L76" s="493"/>
      <c r="M76" s="494"/>
      <c r="N76" s="495" t="s">
        <v>2287</v>
      </c>
      <c r="O76" s="1388" t="s">
        <v>2239</v>
      </c>
      <c r="P76" s="1389"/>
      <c r="Q76" s="497" t="s">
        <v>2288</v>
      </c>
      <c r="R76" s="454" t="s">
        <v>4</v>
      </c>
      <c r="S76" s="648" t="s">
        <v>249</v>
      </c>
      <c r="T76" s="648" t="s">
        <v>5</v>
      </c>
      <c r="U76" s="585"/>
    </row>
    <row r="77" spans="1:21" ht="16.5" thickBot="1" x14ac:dyDescent="0.3">
      <c r="A77" s="649" t="s">
        <v>0</v>
      </c>
      <c r="B77" s="644" t="s">
        <v>41</v>
      </c>
      <c r="C77" s="449" t="s">
        <v>3</v>
      </c>
      <c r="D77" s="651" t="s">
        <v>39</v>
      </c>
      <c r="E77" s="652" t="s">
        <v>2240</v>
      </c>
      <c r="F77" s="643" t="s">
        <v>43</v>
      </c>
      <c r="G77" s="491" t="s">
        <v>2</v>
      </c>
      <c r="H77" s="643" t="s">
        <v>289</v>
      </c>
      <c r="I77" s="489" t="s">
        <v>47</v>
      </c>
      <c r="J77" s="50" t="s">
        <v>48</v>
      </c>
      <c r="K77" s="502" t="s">
        <v>8</v>
      </c>
      <c r="L77" s="228" t="s">
        <v>9</v>
      </c>
      <c r="M77" s="228" t="s">
        <v>10</v>
      </c>
      <c r="N77" s="503" t="s">
        <v>3</v>
      </c>
      <c r="O77" s="510" t="s">
        <v>8</v>
      </c>
      <c r="P77" s="496" t="s">
        <v>9</v>
      </c>
      <c r="Q77" s="511" t="s">
        <v>3</v>
      </c>
      <c r="R77" s="449" t="s">
        <v>3</v>
      </c>
      <c r="S77" s="646" t="s">
        <v>41</v>
      </c>
      <c r="T77" s="644" t="s">
        <v>41</v>
      </c>
      <c r="U77" s="779" t="s">
        <v>2271</v>
      </c>
    </row>
    <row r="78" spans="1:21" x14ac:dyDescent="0.25">
      <c r="A78" s="485">
        <v>1</v>
      </c>
      <c r="B78" s="374">
        <v>1</v>
      </c>
      <c r="C78" s="448"/>
      <c r="D78" s="447"/>
      <c r="E78" s="434"/>
      <c r="F78" s="367"/>
      <c r="G78" s="367"/>
      <c r="H78" s="367"/>
      <c r="I78" s="367"/>
      <c r="J78" s="451"/>
      <c r="K78" s="507"/>
      <c r="L78" s="241"/>
      <c r="M78" s="241"/>
      <c r="N78" s="508"/>
      <c r="O78" s="515"/>
      <c r="P78" s="329"/>
      <c r="Q78" s="516"/>
      <c r="R78" s="448"/>
      <c r="S78" s="626"/>
      <c r="T78" s="289"/>
      <c r="U78" s="657" t="s">
        <v>2272</v>
      </c>
    </row>
    <row r="79" spans="1:21" x14ac:dyDescent="0.25">
      <c r="A79" s="436">
        <v>2</v>
      </c>
      <c r="B79" s="375">
        <v>2</v>
      </c>
      <c r="C79" s="455"/>
      <c r="D79" s="257"/>
      <c r="E79" s="428"/>
      <c r="F79" s="366"/>
      <c r="G79" s="366"/>
      <c r="H79" s="488"/>
      <c r="I79" s="366"/>
      <c r="J79" s="501"/>
      <c r="K79" s="509"/>
      <c r="L79" s="355"/>
      <c r="M79" s="355"/>
      <c r="N79" s="506"/>
      <c r="O79" s="517"/>
      <c r="P79" s="354"/>
      <c r="Q79" s="514"/>
      <c r="R79" s="455"/>
      <c r="S79" s="627"/>
      <c r="T79" s="255"/>
      <c r="U79" s="660" t="s">
        <v>2273</v>
      </c>
    </row>
    <row r="80" spans="1:21" x14ac:dyDescent="0.25">
      <c r="A80" s="436">
        <v>3</v>
      </c>
      <c r="B80" s="375">
        <v>3</v>
      </c>
      <c r="C80" s="486"/>
      <c r="D80" s="257"/>
      <c r="E80" s="428"/>
      <c r="F80" s="152"/>
      <c r="G80" s="152"/>
      <c r="H80" s="498"/>
      <c r="I80" s="152"/>
      <c r="J80" s="152"/>
      <c r="K80" s="504"/>
      <c r="L80" s="243"/>
      <c r="M80" s="243"/>
      <c r="N80" s="362"/>
      <c r="O80" s="512"/>
      <c r="P80" s="249"/>
      <c r="Q80" s="513"/>
      <c r="R80" s="486"/>
      <c r="S80" s="261"/>
      <c r="T80" s="255"/>
      <c r="U80" s="659" t="s">
        <v>2274</v>
      </c>
    </row>
    <row r="81" spans="1:21" x14ac:dyDescent="0.25">
      <c r="A81" s="436">
        <v>4</v>
      </c>
      <c r="B81" s="375">
        <v>4</v>
      </c>
      <c r="C81" s="486"/>
      <c r="D81" s="257"/>
      <c r="E81" s="428"/>
      <c r="F81" s="152"/>
      <c r="G81" s="152"/>
      <c r="H81" s="152"/>
      <c r="I81" s="152"/>
      <c r="J81" s="152"/>
      <c r="K81" s="504"/>
      <c r="L81" s="243"/>
      <c r="M81" s="243"/>
      <c r="N81" s="505"/>
      <c r="O81" s="512"/>
      <c r="P81" s="249"/>
      <c r="Q81" s="513"/>
      <c r="R81" s="486"/>
      <c r="S81" s="443"/>
      <c r="T81" s="255"/>
      <c r="U81" s="658" t="s">
        <v>2275</v>
      </c>
    </row>
    <row r="82" spans="1:21" x14ac:dyDescent="0.25">
      <c r="A82" s="436">
        <v>5</v>
      </c>
      <c r="B82" s="375">
        <v>5</v>
      </c>
      <c r="C82" s="448"/>
      <c r="D82" s="447"/>
      <c r="E82" s="428"/>
      <c r="F82" s="629"/>
      <c r="G82" s="367"/>
      <c r="H82" s="628"/>
      <c r="I82" s="628"/>
      <c r="J82" s="451"/>
      <c r="K82" s="507"/>
      <c r="L82" s="241"/>
      <c r="M82" s="241"/>
      <c r="N82" s="508"/>
      <c r="O82" s="515"/>
      <c r="P82" s="329"/>
      <c r="Q82" s="516"/>
      <c r="R82" s="621"/>
      <c r="S82" s="289"/>
      <c r="T82" s="255"/>
      <c r="U82" s="658" t="s">
        <v>2275</v>
      </c>
    </row>
    <row r="83" spans="1:21" x14ac:dyDescent="0.25">
      <c r="A83" s="436">
        <v>6</v>
      </c>
      <c r="B83" s="375">
        <v>6</v>
      </c>
      <c r="C83" s="486"/>
      <c r="D83" s="257"/>
      <c r="E83" s="428"/>
      <c r="F83" s="152"/>
      <c r="G83" s="152"/>
      <c r="H83" s="152"/>
      <c r="I83" s="152"/>
      <c r="J83" s="152"/>
      <c r="K83" s="504"/>
      <c r="L83" s="243"/>
      <c r="M83" s="243"/>
      <c r="N83" s="505"/>
      <c r="O83" s="512"/>
      <c r="P83" s="249"/>
      <c r="Q83" s="513"/>
      <c r="R83" s="486"/>
      <c r="S83" s="261"/>
      <c r="T83" s="255"/>
      <c r="U83" s="658" t="s">
        <v>2275</v>
      </c>
    </row>
    <row r="84" spans="1:21" x14ac:dyDescent="0.25">
      <c r="A84" s="436">
        <v>7</v>
      </c>
      <c r="B84" s="375">
        <v>7</v>
      </c>
      <c r="C84" s="486"/>
      <c r="D84" s="257"/>
      <c r="E84" s="428"/>
      <c r="F84" s="152"/>
      <c r="G84" s="152"/>
      <c r="H84" s="152"/>
      <c r="I84" s="152"/>
      <c r="J84" s="152"/>
      <c r="K84" s="504"/>
      <c r="L84" s="243"/>
      <c r="M84" s="243"/>
      <c r="N84" s="505"/>
      <c r="O84" s="512"/>
      <c r="P84" s="249"/>
      <c r="Q84" s="513"/>
      <c r="R84" s="486"/>
      <c r="S84" s="261"/>
      <c r="T84" s="255"/>
      <c r="U84" s="658" t="s">
        <v>2275</v>
      </c>
    </row>
    <row r="85" spans="1:21" ht="16.5" thickBot="1" x14ac:dyDescent="0.3">
      <c r="A85" s="436">
        <v>8</v>
      </c>
      <c r="B85" s="375">
        <v>8</v>
      </c>
      <c r="C85" s="486"/>
      <c r="D85" s="257"/>
      <c r="E85" s="428"/>
      <c r="F85" s="637"/>
      <c r="G85" s="152"/>
      <c r="H85" s="152"/>
      <c r="I85" s="152"/>
      <c r="J85" s="152"/>
      <c r="K85" s="504"/>
      <c r="L85" s="243"/>
      <c r="M85" s="243"/>
      <c r="N85" s="505"/>
      <c r="O85" s="512"/>
      <c r="P85" s="249"/>
      <c r="Q85" s="513"/>
      <c r="R85" s="486"/>
      <c r="S85" s="261"/>
      <c r="T85" s="452"/>
      <c r="U85" s="658" t="s">
        <v>2275</v>
      </c>
    </row>
    <row r="86" spans="1:21" s="7" customFormat="1" ht="16.5" thickBot="1" x14ac:dyDescent="0.3">
      <c r="A86" s="518"/>
      <c r="B86" s="518"/>
      <c r="C86" s="519"/>
      <c r="D86" s="519"/>
      <c r="E86" s="519"/>
      <c r="F86" s="519"/>
      <c r="G86" s="519"/>
      <c r="H86" s="519"/>
      <c r="I86" s="519"/>
      <c r="J86" s="519"/>
      <c r="K86" s="519"/>
      <c r="L86" s="519"/>
      <c r="M86" s="519"/>
      <c r="N86" s="519"/>
      <c r="O86" s="519"/>
      <c r="P86" s="519"/>
      <c r="Q86" s="519"/>
      <c r="R86" s="519"/>
      <c r="S86" s="519"/>
      <c r="T86" s="519"/>
      <c r="U86" s="577"/>
    </row>
    <row r="87" spans="1:21" ht="16.5" thickBot="1" x14ac:dyDescent="0.3">
      <c r="A87" s="484"/>
      <c r="B87" s="664"/>
      <c r="C87" s="78"/>
      <c r="D87" s="20"/>
      <c r="E87" s="1379" t="s">
        <v>2300</v>
      </c>
      <c r="F87" s="1380"/>
      <c r="G87" s="1380"/>
      <c r="H87" s="1380"/>
      <c r="I87" s="1380"/>
      <c r="J87" s="1380"/>
      <c r="K87" s="1381"/>
      <c r="L87" s="18"/>
      <c r="M87" s="10"/>
      <c r="N87" s="39"/>
      <c r="O87" s="10"/>
      <c r="P87" s="593"/>
      <c r="Q87" s="20"/>
      <c r="R87" s="10"/>
      <c r="S87" s="78"/>
      <c r="T87" s="586"/>
      <c r="U87" s="585"/>
    </row>
    <row r="88" spans="1:21" ht="16.5" thickBot="1" x14ac:dyDescent="0.3">
      <c r="A88" s="483"/>
      <c r="B88" s="648" t="s">
        <v>5</v>
      </c>
      <c r="C88" s="454" t="s">
        <v>4</v>
      </c>
      <c r="D88" s="653"/>
      <c r="E88" s="654"/>
      <c r="F88" s="159" t="s">
        <v>42</v>
      </c>
      <c r="G88" s="490"/>
      <c r="H88" s="50"/>
      <c r="I88" s="1287" t="s">
        <v>46</v>
      </c>
      <c r="J88" s="1288"/>
      <c r="K88" s="492" t="s">
        <v>34</v>
      </c>
      <c r="L88" s="493"/>
      <c r="M88" s="494"/>
      <c r="N88" s="495" t="s">
        <v>2287</v>
      </c>
      <c r="O88" s="1388" t="s">
        <v>2239</v>
      </c>
      <c r="P88" s="1389"/>
      <c r="Q88" s="497" t="s">
        <v>2288</v>
      </c>
      <c r="R88" s="454" t="s">
        <v>4</v>
      </c>
      <c r="S88" s="648" t="s">
        <v>249</v>
      </c>
      <c r="T88" s="578" t="s">
        <v>5</v>
      </c>
      <c r="U88" s="585"/>
    </row>
    <row r="89" spans="1:21" ht="16.5" thickBot="1" x14ac:dyDescent="0.3">
      <c r="A89" s="453" t="s">
        <v>0</v>
      </c>
      <c r="B89" s="644" t="s">
        <v>41</v>
      </c>
      <c r="C89" s="449" t="s">
        <v>3</v>
      </c>
      <c r="D89" s="651" t="s">
        <v>39</v>
      </c>
      <c r="E89" s="652" t="s">
        <v>2240</v>
      </c>
      <c r="F89" s="643" t="s">
        <v>43</v>
      </c>
      <c r="G89" s="491" t="s">
        <v>2</v>
      </c>
      <c r="H89" s="643" t="s">
        <v>289</v>
      </c>
      <c r="I89" s="489" t="s">
        <v>47</v>
      </c>
      <c r="J89" s="50" t="s">
        <v>48</v>
      </c>
      <c r="K89" s="502" t="s">
        <v>8</v>
      </c>
      <c r="L89" s="228" t="s">
        <v>9</v>
      </c>
      <c r="M89" s="228" t="s">
        <v>10</v>
      </c>
      <c r="N89" s="503" t="s">
        <v>3</v>
      </c>
      <c r="O89" s="510" t="s">
        <v>8</v>
      </c>
      <c r="P89" s="496" t="s">
        <v>9</v>
      </c>
      <c r="Q89" s="511" t="s">
        <v>3</v>
      </c>
      <c r="R89" s="449" t="s">
        <v>3</v>
      </c>
      <c r="S89" s="646" t="s">
        <v>41</v>
      </c>
      <c r="T89" s="640" t="s">
        <v>41</v>
      </c>
      <c r="U89" s="641" t="s">
        <v>2271</v>
      </c>
    </row>
    <row r="90" spans="1:21" x14ac:dyDescent="0.25">
      <c r="A90" s="485">
        <v>1</v>
      </c>
      <c r="B90" s="374">
        <v>1</v>
      </c>
      <c r="C90" s="448"/>
      <c r="D90" s="447"/>
      <c r="E90" s="434"/>
      <c r="F90" s="367"/>
      <c r="G90" s="367"/>
      <c r="H90" s="367"/>
      <c r="I90" s="367"/>
      <c r="J90" s="451"/>
      <c r="K90" s="507"/>
      <c r="L90" s="241"/>
      <c r="M90" s="241"/>
      <c r="N90" s="508"/>
      <c r="O90" s="515"/>
      <c r="P90" s="329"/>
      <c r="Q90" s="516"/>
      <c r="R90" s="448"/>
      <c r="S90" s="626"/>
      <c r="T90" s="289"/>
      <c r="U90" s="657" t="s">
        <v>2272</v>
      </c>
    </row>
    <row r="91" spans="1:21" x14ac:dyDescent="0.25">
      <c r="A91" s="436">
        <v>2</v>
      </c>
      <c r="B91" s="375">
        <v>2</v>
      </c>
      <c r="C91" s="455"/>
      <c r="D91" s="257"/>
      <c r="E91" s="428"/>
      <c r="F91" s="366"/>
      <c r="G91" s="366"/>
      <c r="H91" s="488"/>
      <c r="I91" s="366"/>
      <c r="J91" s="501"/>
      <c r="K91" s="509"/>
      <c r="L91" s="355"/>
      <c r="M91" s="355"/>
      <c r="N91" s="506"/>
      <c r="O91" s="517"/>
      <c r="P91" s="354"/>
      <c r="Q91" s="514"/>
      <c r="R91" s="455"/>
      <c r="S91" s="627"/>
      <c r="T91" s="255"/>
      <c r="U91" s="660" t="s">
        <v>2273</v>
      </c>
    </row>
    <row r="92" spans="1:21" x14ac:dyDescent="0.25">
      <c r="A92" s="485">
        <v>3</v>
      </c>
      <c r="B92" s="375">
        <v>3</v>
      </c>
      <c r="C92" s="486"/>
      <c r="D92" s="257"/>
      <c r="E92" s="428"/>
      <c r="F92" s="152"/>
      <c r="G92" s="152"/>
      <c r="H92" s="498"/>
      <c r="I92" s="152"/>
      <c r="J92" s="152"/>
      <c r="K92" s="504"/>
      <c r="L92" s="243"/>
      <c r="M92" s="243"/>
      <c r="N92" s="362"/>
      <c r="O92" s="512"/>
      <c r="P92" s="249"/>
      <c r="Q92" s="513"/>
      <c r="R92" s="486"/>
      <c r="S92" s="261"/>
      <c r="T92" s="255"/>
      <c r="U92" s="659" t="s">
        <v>2274</v>
      </c>
    </row>
    <row r="93" spans="1:21" x14ac:dyDescent="0.25">
      <c r="A93" s="436">
        <v>4</v>
      </c>
      <c r="B93" s="375">
        <v>4</v>
      </c>
      <c r="C93" s="486"/>
      <c r="D93" s="257"/>
      <c r="E93" s="428"/>
      <c r="F93" s="152"/>
      <c r="G93" s="152"/>
      <c r="H93" s="152"/>
      <c r="I93" s="152"/>
      <c r="J93" s="152"/>
      <c r="K93" s="504"/>
      <c r="L93" s="243"/>
      <c r="M93" s="243"/>
      <c r="N93" s="505"/>
      <c r="O93" s="512"/>
      <c r="P93" s="249"/>
      <c r="Q93" s="513"/>
      <c r="R93" s="486"/>
      <c r="S93" s="443"/>
      <c r="T93" s="255"/>
      <c r="U93" s="658" t="s">
        <v>2275</v>
      </c>
    </row>
    <row r="94" spans="1:21" x14ac:dyDescent="0.25">
      <c r="A94" s="485">
        <v>5</v>
      </c>
      <c r="B94" s="375">
        <v>5</v>
      </c>
      <c r="C94" s="448"/>
      <c r="D94" s="447"/>
      <c r="E94" s="428"/>
      <c r="F94" s="629"/>
      <c r="G94" s="367"/>
      <c r="H94" s="628"/>
      <c r="I94" s="628"/>
      <c r="J94" s="451"/>
      <c r="K94" s="507"/>
      <c r="L94" s="241"/>
      <c r="M94" s="241"/>
      <c r="N94" s="508"/>
      <c r="O94" s="515"/>
      <c r="P94" s="329"/>
      <c r="Q94" s="516"/>
      <c r="R94" s="621"/>
      <c r="S94" s="289"/>
      <c r="T94" s="255"/>
      <c r="U94" s="658" t="s">
        <v>2275</v>
      </c>
    </row>
    <row r="95" spans="1:21" x14ac:dyDescent="0.25">
      <c r="A95" s="436">
        <v>6</v>
      </c>
      <c r="B95" s="375">
        <v>6</v>
      </c>
      <c r="C95" s="486"/>
      <c r="D95" s="257"/>
      <c r="E95" s="428"/>
      <c r="F95" s="152"/>
      <c r="G95" s="152"/>
      <c r="H95" s="152"/>
      <c r="I95" s="152"/>
      <c r="J95" s="152"/>
      <c r="K95" s="504"/>
      <c r="L95" s="243"/>
      <c r="M95" s="243"/>
      <c r="N95" s="505"/>
      <c r="O95" s="512"/>
      <c r="P95" s="249"/>
      <c r="Q95" s="513"/>
      <c r="R95" s="486"/>
      <c r="S95" s="261"/>
      <c r="T95" s="255"/>
      <c r="U95" s="658" t="s">
        <v>2275</v>
      </c>
    </row>
    <row r="96" spans="1:21" x14ac:dyDescent="0.25">
      <c r="A96" s="485">
        <v>7</v>
      </c>
      <c r="B96" s="375">
        <v>7</v>
      </c>
      <c r="C96" s="486"/>
      <c r="D96" s="257"/>
      <c r="E96" s="428"/>
      <c r="F96" s="152"/>
      <c r="G96" s="152"/>
      <c r="H96" s="152"/>
      <c r="I96" s="152"/>
      <c r="J96" s="152"/>
      <c r="K96" s="504"/>
      <c r="L96" s="243"/>
      <c r="M96" s="243"/>
      <c r="N96" s="505"/>
      <c r="O96" s="512"/>
      <c r="P96" s="249"/>
      <c r="Q96" s="513"/>
      <c r="R96" s="486"/>
      <c r="S96" s="261"/>
      <c r="T96" s="255"/>
      <c r="U96" s="658" t="s">
        <v>2275</v>
      </c>
    </row>
    <row r="97" spans="1:21" ht="16.5" thickBot="1" x14ac:dyDescent="0.3">
      <c r="A97" s="638">
        <v>8</v>
      </c>
      <c r="B97" s="375">
        <v>8</v>
      </c>
      <c r="C97" s="486"/>
      <c r="D97" s="257"/>
      <c r="E97" s="428"/>
      <c r="F97" s="637"/>
      <c r="G97" s="152"/>
      <c r="H97" s="152"/>
      <c r="I97" s="152"/>
      <c r="J97" s="152"/>
      <c r="K97" s="504"/>
      <c r="L97" s="243"/>
      <c r="M97" s="243"/>
      <c r="N97" s="505"/>
      <c r="O97" s="512"/>
      <c r="P97" s="249"/>
      <c r="Q97" s="513"/>
      <c r="R97" s="486"/>
      <c r="S97" s="261"/>
      <c r="T97" s="452"/>
      <c r="U97" s="658" t="s">
        <v>2275</v>
      </c>
    </row>
    <row r="98" spans="1:21" s="7" customFormat="1" ht="16.5" thickBot="1" x14ac:dyDescent="0.3">
      <c r="A98" s="518"/>
      <c r="B98" s="518"/>
      <c r="C98" s="519"/>
      <c r="D98" s="519"/>
      <c r="E98" s="519"/>
      <c r="F98" s="519"/>
      <c r="G98" s="519"/>
      <c r="H98" s="519"/>
      <c r="I98" s="519"/>
      <c r="J98" s="519"/>
      <c r="K98" s="519"/>
      <c r="L98" s="519"/>
      <c r="M98" s="519"/>
      <c r="N98" s="519"/>
      <c r="O98" s="519"/>
      <c r="P98" s="519"/>
      <c r="Q98" s="519"/>
      <c r="R98" s="519"/>
      <c r="S98" s="519"/>
      <c r="T98" s="519"/>
      <c r="U98" s="577"/>
    </row>
    <row r="99" spans="1:21" ht="16.5" thickBot="1" x14ac:dyDescent="0.3">
      <c r="A99" s="484"/>
      <c r="B99" s="664"/>
      <c r="C99" s="78"/>
      <c r="D99" s="20"/>
      <c r="E99" s="1379" t="s">
        <v>2301</v>
      </c>
      <c r="F99" s="1380"/>
      <c r="G99" s="1380"/>
      <c r="H99" s="1380"/>
      <c r="I99" s="1380"/>
      <c r="J99" s="1380"/>
      <c r="K99" s="1381"/>
      <c r="L99" s="20"/>
      <c r="M99" s="20"/>
      <c r="N99" s="20"/>
      <c r="O99" s="594"/>
      <c r="P99" s="595"/>
      <c r="Q99" s="596"/>
      <c r="R99" s="78"/>
      <c r="S99" s="596"/>
      <c r="T99" s="586"/>
      <c r="U99" s="585"/>
    </row>
    <row r="100" spans="1:21" ht="16.5" thickBot="1" x14ac:dyDescent="0.3">
      <c r="A100" s="650"/>
      <c r="B100" s="648" t="s">
        <v>5</v>
      </c>
      <c r="C100" s="454" t="s">
        <v>4</v>
      </c>
      <c r="D100" s="653"/>
      <c r="E100" s="654"/>
      <c r="F100" s="159" t="s">
        <v>42</v>
      </c>
      <c r="G100" s="490"/>
      <c r="H100" s="50"/>
      <c r="I100" s="1287" t="s">
        <v>46</v>
      </c>
      <c r="J100" s="1288"/>
      <c r="K100" s="492" t="s">
        <v>34</v>
      </c>
      <c r="L100" s="493"/>
      <c r="M100" s="494"/>
      <c r="N100" s="495" t="s">
        <v>2287</v>
      </c>
      <c r="O100" s="1388" t="s">
        <v>2239</v>
      </c>
      <c r="P100" s="1389"/>
      <c r="Q100" s="497" t="s">
        <v>2288</v>
      </c>
      <c r="R100" s="454" t="s">
        <v>4</v>
      </c>
      <c r="S100" s="648" t="s">
        <v>249</v>
      </c>
      <c r="T100" s="648" t="s">
        <v>5</v>
      </c>
      <c r="U100" s="585"/>
    </row>
    <row r="101" spans="1:21" ht="16.5" thickBot="1" x14ac:dyDescent="0.3">
      <c r="A101" s="649" t="s">
        <v>0</v>
      </c>
      <c r="B101" s="644" t="s">
        <v>41</v>
      </c>
      <c r="C101" s="449" t="s">
        <v>3</v>
      </c>
      <c r="D101" s="651" t="s">
        <v>39</v>
      </c>
      <c r="E101" s="652" t="s">
        <v>2240</v>
      </c>
      <c r="F101" s="643" t="s">
        <v>43</v>
      </c>
      <c r="G101" s="491" t="s">
        <v>2</v>
      </c>
      <c r="H101" s="643" t="s">
        <v>289</v>
      </c>
      <c r="I101" s="489" t="s">
        <v>47</v>
      </c>
      <c r="J101" s="50" t="s">
        <v>48</v>
      </c>
      <c r="K101" s="502" t="s">
        <v>8</v>
      </c>
      <c r="L101" s="228" t="s">
        <v>9</v>
      </c>
      <c r="M101" s="228" t="s">
        <v>10</v>
      </c>
      <c r="N101" s="503" t="s">
        <v>3</v>
      </c>
      <c r="O101" s="510" t="s">
        <v>8</v>
      </c>
      <c r="P101" s="496" t="s">
        <v>9</v>
      </c>
      <c r="Q101" s="511" t="s">
        <v>3</v>
      </c>
      <c r="R101" s="449" t="s">
        <v>3</v>
      </c>
      <c r="S101" s="646" t="s">
        <v>41</v>
      </c>
      <c r="T101" s="644" t="s">
        <v>41</v>
      </c>
      <c r="U101" s="779" t="s">
        <v>2271</v>
      </c>
    </row>
    <row r="102" spans="1:21" x14ac:dyDescent="0.25">
      <c r="A102" s="485">
        <v>1</v>
      </c>
      <c r="B102" s="374">
        <v>1</v>
      </c>
      <c r="C102" s="448"/>
      <c r="D102" s="447"/>
      <c r="E102" s="434"/>
      <c r="F102" s="367"/>
      <c r="G102" s="367"/>
      <c r="H102" s="367"/>
      <c r="I102" s="367"/>
      <c r="J102" s="451"/>
      <c r="K102" s="507"/>
      <c r="L102" s="241"/>
      <c r="M102" s="241"/>
      <c r="N102" s="508"/>
      <c r="O102" s="515"/>
      <c r="P102" s="329"/>
      <c r="Q102" s="516"/>
      <c r="R102" s="448"/>
      <c r="S102" s="626"/>
      <c r="T102" s="289"/>
      <c r="U102" s="657" t="s">
        <v>2272</v>
      </c>
    </row>
    <row r="103" spans="1:21" x14ac:dyDescent="0.25">
      <c r="A103" s="436">
        <v>2</v>
      </c>
      <c r="B103" s="375">
        <v>2</v>
      </c>
      <c r="C103" s="455"/>
      <c r="D103" s="257"/>
      <c r="E103" s="428"/>
      <c r="F103" s="366"/>
      <c r="G103" s="366"/>
      <c r="H103" s="488"/>
      <c r="I103" s="366"/>
      <c r="J103" s="501"/>
      <c r="K103" s="509"/>
      <c r="L103" s="355"/>
      <c r="M103" s="355"/>
      <c r="N103" s="506"/>
      <c r="O103" s="517"/>
      <c r="P103" s="354"/>
      <c r="Q103" s="514"/>
      <c r="R103" s="455"/>
      <c r="S103" s="627"/>
      <c r="T103" s="255"/>
      <c r="U103" s="660" t="s">
        <v>2273</v>
      </c>
    </row>
    <row r="104" spans="1:21" x14ac:dyDescent="0.25">
      <c r="A104" s="485">
        <v>3</v>
      </c>
      <c r="B104" s="375">
        <v>3</v>
      </c>
      <c r="C104" s="486"/>
      <c r="D104" s="257"/>
      <c r="E104" s="428"/>
      <c r="F104" s="152"/>
      <c r="G104" s="152"/>
      <c r="H104" s="498"/>
      <c r="I104" s="152"/>
      <c r="J104" s="152"/>
      <c r="K104" s="504"/>
      <c r="L104" s="243"/>
      <c r="M104" s="243"/>
      <c r="N104" s="362"/>
      <c r="O104" s="512"/>
      <c r="P104" s="249"/>
      <c r="Q104" s="513"/>
      <c r="R104" s="486"/>
      <c r="S104" s="261"/>
      <c r="T104" s="255"/>
      <c r="U104" s="659" t="s">
        <v>2274</v>
      </c>
    </row>
    <row r="105" spans="1:21" x14ac:dyDescent="0.25">
      <c r="A105" s="436">
        <v>4</v>
      </c>
      <c r="B105" s="375">
        <v>4</v>
      </c>
      <c r="C105" s="486"/>
      <c r="D105" s="257"/>
      <c r="E105" s="428"/>
      <c r="F105" s="152"/>
      <c r="G105" s="152"/>
      <c r="H105" s="152"/>
      <c r="I105" s="152"/>
      <c r="J105" s="152"/>
      <c r="K105" s="504"/>
      <c r="L105" s="243"/>
      <c r="M105" s="243"/>
      <c r="N105" s="505"/>
      <c r="O105" s="512"/>
      <c r="P105" s="249"/>
      <c r="Q105" s="513"/>
      <c r="R105" s="486"/>
      <c r="S105" s="443"/>
      <c r="T105" s="255"/>
      <c r="U105" s="658" t="s">
        <v>2275</v>
      </c>
    </row>
    <row r="106" spans="1:21" x14ac:dyDescent="0.25">
      <c r="A106" s="485">
        <v>5</v>
      </c>
      <c r="B106" s="375">
        <v>5</v>
      </c>
      <c r="C106" s="448"/>
      <c r="D106" s="447"/>
      <c r="E106" s="428"/>
      <c r="F106" s="629"/>
      <c r="G106" s="367"/>
      <c r="H106" s="628"/>
      <c r="I106" s="628"/>
      <c r="J106" s="451"/>
      <c r="K106" s="507"/>
      <c r="L106" s="241"/>
      <c r="M106" s="241"/>
      <c r="N106" s="508"/>
      <c r="O106" s="515"/>
      <c r="P106" s="329"/>
      <c r="Q106" s="516"/>
      <c r="R106" s="621"/>
      <c r="S106" s="289"/>
      <c r="T106" s="255"/>
      <c r="U106" s="658" t="s">
        <v>2275</v>
      </c>
    </row>
    <row r="107" spans="1:21" x14ac:dyDescent="0.25">
      <c r="A107" s="436">
        <v>6</v>
      </c>
      <c r="B107" s="375">
        <v>6</v>
      </c>
      <c r="C107" s="486"/>
      <c r="D107" s="257"/>
      <c r="E107" s="428"/>
      <c r="F107" s="152"/>
      <c r="G107" s="152"/>
      <c r="H107" s="152"/>
      <c r="I107" s="152"/>
      <c r="J107" s="152"/>
      <c r="K107" s="504"/>
      <c r="L107" s="243"/>
      <c r="M107" s="243"/>
      <c r="N107" s="505"/>
      <c r="O107" s="512"/>
      <c r="P107" s="249"/>
      <c r="Q107" s="513"/>
      <c r="R107" s="486"/>
      <c r="S107" s="261"/>
      <c r="T107" s="255"/>
      <c r="U107" s="658" t="s">
        <v>2275</v>
      </c>
    </row>
    <row r="108" spans="1:21" ht="16.5" thickBot="1" x14ac:dyDescent="0.3">
      <c r="A108" s="485">
        <v>7</v>
      </c>
      <c r="B108" s="749">
        <v>7</v>
      </c>
      <c r="C108" s="807"/>
      <c r="D108" s="808"/>
      <c r="E108" s="809"/>
      <c r="F108" s="637"/>
      <c r="G108" s="637"/>
      <c r="H108" s="637"/>
      <c r="I108" s="637"/>
      <c r="J108" s="637"/>
      <c r="K108" s="810"/>
      <c r="L108" s="811"/>
      <c r="M108" s="811"/>
      <c r="N108" s="812"/>
      <c r="O108" s="813"/>
      <c r="P108" s="814"/>
      <c r="Q108" s="815"/>
      <c r="R108" s="807"/>
      <c r="S108" s="816"/>
      <c r="T108" s="452"/>
      <c r="U108" s="817" t="s">
        <v>2275</v>
      </c>
    </row>
    <row r="109" spans="1:21" ht="16.5" thickBot="1" x14ac:dyDescent="0.3">
      <c r="A109" s="639">
        <v>8</v>
      </c>
      <c r="B109" s="375">
        <v>8</v>
      </c>
      <c r="C109" s="486"/>
      <c r="D109" s="257"/>
      <c r="E109" s="428"/>
      <c r="F109" s="637"/>
      <c r="G109" s="152"/>
      <c r="H109" s="152"/>
      <c r="I109" s="152"/>
      <c r="J109" s="152"/>
      <c r="K109" s="504"/>
      <c r="L109" s="243"/>
      <c r="M109" s="243"/>
      <c r="N109" s="505"/>
      <c r="O109" s="512"/>
      <c r="P109" s="249"/>
      <c r="Q109" s="513"/>
      <c r="R109" s="486"/>
      <c r="S109" s="261"/>
      <c r="T109" s="452"/>
      <c r="U109" s="658" t="s">
        <v>2275</v>
      </c>
    </row>
    <row r="110" spans="1:21" s="7" customFormat="1" ht="16.5" thickBot="1" x14ac:dyDescent="0.3">
      <c r="A110" s="531"/>
      <c r="B110" s="523"/>
      <c r="C110" s="523"/>
      <c r="D110" s="523"/>
      <c r="E110" s="532"/>
      <c r="F110" s="523"/>
      <c r="G110" s="523"/>
      <c r="H110" s="523"/>
      <c r="I110" s="523"/>
      <c r="J110" s="533"/>
      <c r="K110" s="534"/>
      <c r="L110" s="535"/>
      <c r="M110" s="535"/>
      <c r="N110" s="532"/>
      <c r="O110" s="534"/>
      <c r="P110" s="535"/>
      <c r="Q110" s="532"/>
      <c r="R110" s="523"/>
      <c r="S110" s="532"/>
      <c r="T110" s="642"/>
      <c r="U110" s="577"/>
    </row>
    <row r="111" spans="1:21" ht="16.5" thickBot="1" x14ac:dyDescent="0.3">
      <c r="A111" s="579"/>
      <c r="B111" s="78"/>
      <c r="C111" s="46"/>
      <c r="D111" s="77"/>
      <c r="E111" s="1379" t="s">
        <v>2302</v>
      </c>
      <c r="F111" s="1380"/>
      <c r="G111" s="1380"/>
      <c r="H111" s="1380"/>
      <c r="I111" s="1380"/>
      <c r="J111" s="1380"/>
      <c r="K111" s="1381"/>
      <c r="L111" s="77"/>
      <c r="M111" s="77"/>
      <c r="N111" s="77"/>
      <c r="O111" s="590"/>
      <c r="P111" s="589"/>
      <c r="Q111" s="591"/>
      <c r="R111" s="46"/>
      <c r="S111" s="591"/>
      <c r="T111" s="392"/>
      <c r="U111" s="585"/>
    </row>
    <row r="112" spans="1:21" ht="16.5" thickBot="1" x14ac:dyDescent="0.3">
      <c r="A112" s="645"/>
      <c r="B112" s="648" t="s">
        <v>5</v>
      </c>
      <c r="C112" s="454" t="s">
        <v>4</v>
      </c>
      <c r="D112" s="653"/>
      <c r="E112" s="654"/>
      <c r="F112" s="159" t="s">
        <v>42</v>
      </c>
      <c r="G112" s="490"/>
      <c r="H112" s="50"/>
      <c r="I112" s="1287" t="s">
        <v>46</v>
      </c>
      <c r="J112" s="1288"/>
      <c r="K112" s="492" t="s">
        <v>34</v>
      </c>
      <c r="L112" s="493"/>
      <c r="M112" s="494"/>
      <c r="N112" s="495" t="s">
        <v>2287</v>
      </c>
      <c r="O112" s="1388" t="s">
        <v>2239</v>
      </c>
      <c r="P112" s="1389"/>
      <c r="Q112" s="497" t="s">
        <v>2288</v>
      </c>
      <c r="R112" s="454" t="s">
        <v>4</v>
      </c>
      <c r="S112" s="648" t="s">
        <v>249</v>
      </c>
      <c r="T112" s="648" t="s">
        <v>5</v>
      </c>
      <c r="U112" s="585"/>
    </row>
    <row r="113" spans="1:21" ht="16.5" thickBot="1" x14ac:dyDescent="0.3">
      <c r="A113" s="647" t="s">
        <v>0</v>
      </c>
      <c r="B113" s="644" t="s">
        <v>41</v>
      </c>
      <c r="C113" s="449" t="s">
        <v>3</v>
      </c>
      <c r="D113" s="651" t="s">
        <v>39</v>
      </c>
      <c r="E113" s="652" t="s">
        <v>2240</v>
      </c>
      <c r="F113" s="643" t="s">
        <v>43</v>
      </c>
      <c r="G113" s="491" t="s">
        <v>2</v>
      </c>
      <c r="H113" s="643" t="s">
        <v>289</v>
      </c>
      <c r="I113" s="489" t="s">
        <v>47</v>
      </c>
      <c r="J113" s="50" t="s">
        <v>48</v>
      </c>
      <c r="K113" s="502" t="s">
        <v>8</v>
      </c>
      <c r="L113" s="228" t="s">
        <v>9</v>
      </c>
      <c r="M113" s="228" t="s">
        <v>10</v>
      </c>
      <c r="N113" s="503" t="s">
        <v>3</v>
      </c>
      <c r="O113" s="510" t="s">
        <v>8</v>
      </c>
      <c r="P113" s="496" t="s">
        <v>9</v>
      </c>
      <c r="Q113" s="511" t="s">
        <v>3</v>
      </c>
      <c r="R113" s="449" t="s">
        <v>3</v>
      </c>
      <c r="S113" s="646" t="s">
        <v>41</v>
      </c>
      <c r="T113" s="644" t="s">
        <v>41</v>
      </c>
      <c r="U113" s="575" t="s">
        <v>2271</v>
      </c>
    </row>
    <row r="114" spans="1:21" x14ac:dyDescent="0.25">
      <c r="A114" s="382">
        <v>1</v>
      </c>
      <c r="B114" s="374">
        <v>1</v>
      </c>
      <c r="C114" s="448"/>
      <c r="D114" s="447"/>
      <c r="E114" s="434"/>
      <c r="F114" s="367"/>
      <c r="G114" s="367"/>
      <c r="H114" s="367"/>
      <c r="I114" s="367"/>
      <c r="J114" s="451"/>
      <c r="K114" s="507"/>
      <c r="L114" s="241"/>
      <c r="M114" s="241"/>
      <c r="N114" s="508"/>
      <c r="O114" s="515"/>
      <c r="P114" s="329"/>
      <c r="Q114" s="516"/>
      <c r="R114" s="448"/>
      <c r="S114" s="626"/>
      <c r="T114" s="289"/>
      <c r="U114" s="657" t="s">
        <v>2272</v>
      </c>
    </row>
    <row r="115" spans="1:21" x14ac:dyDescent="0.25">
      <c r="A115" s="383">
        <v>2</v>
      </c>
      <c r="B115" s="375">
        <v>2</v>
      </c>
      <c r="C115" s="455"/>
      <c r="D115" s="257"/>
      <c r="E115" s="428"/>
      <c r="F115" s="366"/>
      <c r="G115" s="366"/>
      <c r="H115" s="488"/>
      <c r="I115" s="366"/>
      <c r="J115" s="501"/>
      <c r="K115" s="509"/>
      <c r="L115" s="355"/>
      <c r="M115" s="355"/>
      <c r="N115" s="506"/>
      <c r="O115" s="517"/>
      <c r="P115" s="354"/>
      <c r="Q115" s="514"/>
      <c r="R115" s="455"/>
      <c r="S115" s="627"/>
      <c r="T115" s="255"/>
      <c r="U115" s="660" t="s">
        <v>2273</v>
      </c>
    </row>
    <row r="116" spans="1:21" x14ac:dyDescent="0.25">
      <c r="A116" s="383">
        <v>3</v>
      </c>
      <c r="B116" s="375">
        <v>3</v>
      </c>
      <c r="C116" s="486"/>
      <c r="D116" s="257"/>
      <c r="E116" s="428"/>
      <c r="F116" s="152"/>
      <c r="G116" s="152"/>
      <c r="H116" s="498"/>
      <c r="I116" s="152"/>
      <c r="J116" s="152"/>
      <c r="K116" s="504"/>
      <c r="L116" s="243"/>
      <c r="M116" s="243"/>
      <c r="N116" s="362"/>
      <c r="O116" s="512"/>
      <c r="P116" s="249"/>
      <c r="Q116" s="513"/>
      <c r="R116" s="486"/>
      <c r="S116" s="261"/>
      <c r="T116" s="255"/>
      <c r="U116" s="659" t="s">
        <v>2274</v>
      </c>
    </row>
    <row r="117" spans="1:21" x14ac:dyDescent="0.25">
      <c r="A117" s="383">
        <v>4</v>
      </c>
      <c r="B117" s="375">
        <v>4</v>
      </c>
      <c r="C117" s="486"/>
      <c r="D117" s="257"/>
      <c r="E117" s="428"/>
      <c r="F117" s="152"/>
      <c r="G117" s="152"/>
      <c r="H117" s="152"/>
      <c r="I117" s="152"/>
      <c r="J117" s="152"/>
      <c r="K117" s="504"/>
      <c r="L117" s="243"/>
      <c r="M117" s="243"/>
      <c r="N117" s="505"/>
      <c r="O117" s="512"/>
      <c r="P117" s="249"/>
      <c r="Q117" s="513"/>
      <c r="R117" s="486"/>
      <c r="S117" s="443"/>
      <c r="T117" s="255"/>
      <c r="U117" s="658" t="s">
        <v>2275</v>
      </c>
    </row>
    <row r="118" spans="1:21" x14ac:dyDescent="0.25">
      <c r="A118" s="383">
        <v>5</v>
      </c>
      <c r="B118" s="375">
        <v>5</v>
      </c>
      <c r="C118" s="448"/>
      <c r="D118" s="447"/>
      <c r="E118" s="428"/>
      <c r="F118" s="629"/>
      <c r="G118" s="367"/>
      <c r="H118" s="628"/>
      <c r="I118" s="628"/>
      <c r="J118" s="451"/>
      <c r="K118" s="507"/>
      <c r="L118" s="241"/>
      <c r="M118" s="241"/>
      <c r="N118" s="508"/>
      <c r="O118" s="515"/>
      <c r="P118" s="329"/>
      <c r="Q118" s="516"/>
      <c r="R118" s="621"/>
      <c r="S118" s="289"/>
      <c r="T118" s="255"/>
      <c r="U118" s="658" t="s">
        <v>2275</v>
      </c>
    </row>
    <row r="119" spans="1:21" x14ac:dyDescent="0.25">
      <c r="A119" s="383">
        <v>6</v>
      </c>
      <c r="B119" s="375">
        <v>6</v>
      </c>
      <c r="C119" s="486"/>
      <c r="D119" s="257"/>
      <c r="E119" s="428"/>
      <c r="F119" s="152"/>
      <c r="G119" s="152"/>
      <c r="H119" s="152"/>
      <c r="I119" s="152"/>
      <c r="J119" s="152"/>
      <c r="K119" s="504"/>
      <c r="L119" s="243"/>
      <c r="M119" s="243"/>
      <c r="N119" s="505"/>
      <c r="O119" s="512"/>
      <c r="P119" s="249"/>
      <c r="Q119" s="513"/>
      <c r="R119" s="486"/>
      <c r="S119" s="261"/>
      <c r="T119" s="255"/>
      <c r="U119" s="658" t="s">
        <v>2275</v>
      </c>
    </row>
    <row r="120" spans="1:21" x14ac:dyDescent="0.25">
      <c r="A120" s="383">
        <v>7</v>
      </c>
      <c r="B120" s="375">
        <v>7</v>
      </c>
      <c r="C120" s="486"/>
      <c r="D120" s="257"/>
      <c r="E120" s="428"/>
      <c r="F120" s="152"/>
      <c r="G120" s="152"/>
      <c r="H120" s="152"/>
      <c r="I120" s="152"/>
      <c r="J120" s="152"/>
      <c r="K120" s="504"/>
      <c r="L120" s="243"/>
      <c r="M120" s="243"/>
      <c r="N120" s="505"/>
      <c r="O120" s="512"/>
      <c r="P120" s="249"/>
      <c r="Q120" s="513"/>
      <c r="R120" s="486"/>
      <c r="S120" s="261"/>
      <c r="T120" s="255"/>
      <c r="U120" s="658" t="s">
        <v>2275</v>
      </c>
    </row>
    <row r="121" spans="1:21" ht="16.5" thickBot="1" x14ac:dyDescent="0.3">
      <c r="A121" s="391">
        <v>8</v>
      </c>
      <c r="B121" s="375">
        <v>8</v>
      </c>
      <c r="C121" s="486"/>
      <c r="D121" s="257"/>
      <c r="E121" s="428"/>
      <c r="F121" s="637"/>
      <c r="G121" s="152"/>
      <c r="H121" s="152"/>
      <c r="I121" s="152"/>
      <c r="J121" s="152"/>
      <c r="K121" s="504"/>
      <c r="L121" s="243"/>
      <c r="M121" s="243"/>
      <c r="N121" s="505"/>
      <c r="O121" s="512"/>
      <c r="P121" s="249"/>
      <c r="Q121" s="513"/>
      <c r="R121" s="486"/>
      <c r="S121" s="261"/>
      <c r="T121" s="452"/>
      <c r="U121" s="658" t="s">
        <v>2275</v>
      </c>
    </row>
    <row r="122" spans="1:21" s="7" customFormat="1" ht="16.5" thickBot="1" x14ac:dyDescent="0.3">
      <c r="A122" s="522"/>
      <c r="B122" s="523"/>
      <c r="C122" s="536"/>
      <c r="D122" s="521"/>
      <c r="E122" s="521"/>
      <c r="F122" s="536"/>
      <c r="G122" s="536"/>
      <c r="H122" s="524"/>
      <c r="I122" s="524"/>
      <c r="J122" s="525"/>
      <c r="K122" s="536"/>
      <c r="L122" s="536"/>
      <c r="M122" s="536"/>
      <c r="N122" s="536"/>
      <c r="O122" s="536"/>
      <c r="P122" s="536"/>
      <c r="Q122" s="536"/>
      <c r="R122" s="536"/>
      <c r="S122" s="537"/>
      <c r="T122" s="636"/>
      <c r="U122" s="577"/>
    </row>
    <row r="123" spans="1:21" ht="16.5" thickBot="1" x14ac:dyDescent="0.3">
      <c r="A123" s="579"/>
      <c r="B123" s="10"/>
      <c r="C123" s="46"/>
      <c r="D123" s="20"/>
      <c r="E123" s="1379" t="s">
        <v>2303</v>
      </c>
      <c r="F123" s="1380"/>
      <c r="G123" s="1380"/>
      <c r="H123" s="1380"/>
      <c r="I123" s="1380"/>
      <c r="J123" s="1380"/>
      <c r="K123" s="1381"/>
      <c r="L123" s="589"/>
      <c r="M123" s="589"/>
      <c r="N123" s="7"/>
      <c r="O123" s="590"/>
      <c r="P123" s="40"/>
      <c r="Q123" s="591"/>
      <c r="R123" s="46"/>
      <c r="S123" s="596"/>
      <c r="T123" s="392"/>
      <c r="U123" s="585"/>
    </row>
    <row r="124" spans="1:21" ht="16.5" thickBot="1" x14ac:dyDescent="0.3">
      <c r="A124" s="645"/>
      <c r="B124" s="648" t="s">
        <v>5</v>
      </c>
      <c r="C124" s="454" t="s">
        <v>4</v>
      </c>
      <c r="D124" s="653"/>
      <c r="E124" s="654"/>
      <c r="F124" s="159" t="s">
        <v>42</v>
      </c>
      <c r="G124" s="490"/>
      <c r="H124" s="50"/>
      <c r="I124" s="1287" t="s">
        <v>46</v>
      </c>
      <c r="J124" s="1288"/>
      <c r="K124" s="492" t="s">
        <v>34</v>
      </c>
      <c r="L124" s="493"/>
      <c r="M124" s="494"/>
      <c r="N124" s="495" t="s">
        <v>2287</v>
      </c>
      <c r="O124" s="1388" t="s">
        <v>2239</v>
      </c>
      <c r="P124" s="1389"/>
      <c r="Q124" s="497" t="s">
        <v>2288</v>
      </c>
      <c r="R124" s="454" t="s">
        <v>4</v>
      </c>
      <c r="S124" s="648" t="s">
        <v>249</v>
      </c>
      <c r="T124" s="648" t="s">
        <v>5</v>
      </c>
      <c r="U124" s="585"/>
    </row>
    <row r="125" spans="1:21" ht="16.5" thickBot="1" x14ac:dyDescent="0.3">
      <c r="A125" s="649" t="s">
        <v>0</v>
      </c>
      <c r="B125" s="644" t="s">
        <v>41</v>
      </c>
      <c r="C125" s="449" t="s">
        <v>3</v>
      </c>
      <c r="D125" s="651" t="s">
        <v>39</v>
      </c>
      <c r="E125" s="652" t="s">
        <v>2240</v>
      </c>
      <c r="F125" s="643" t="s">
        <v>43</v>
      </c>
      <c r="G125" s="491" t="s">
        <v>2</v>
      </c>
      <c r="H125" s="643" t="s">
        <v>289</v>
      </c>
      <c r="I125" s="489" t="s">
        <v>47</v>
      </c>
      <c r="J125" s="50" t="s">
        <v>48</v>
      </c>
      <c r="K125" s="502" t="s">
        <v>8</v>
      </c>
      <c r="L125" s="228" t="s">
        <v>9</v>
      </c>
      <c r="M125" s="228" t="s">
        <v>10</v>
      </c>
      <c r="N125" s="503" t="s">
        <v>3</v>
      </c>
      <c r="O125" s="510" t="s">
        <v>8</v>
      </c>
      <c r="P125" s="496" t="s">
        <v>9</v>
      </c>
      <c r="Q125" s="511" t="s">
        <v>3</v>
      </c>
      <c r="R125" s="449" t="s">
        <v>3</v>
      </c>
      <c r="S125" s="646" t="s">
        <v>41</v>
      </c>
      <c r="T125" s="644" t="s">
        <v>41</v>
      </c>
      <c r="U125" s="575" t="s">
        <v>2271</v>
      </c>
    </row>
    <row r="126" spans="1:21" x14ac:dyDescent="0.25">
      <c r="A126" s="435">
        <v>1</v>
      </c>
      <c r="B126" s="374">
        <v>1</v>
      </c>
      <c r="C126" s="448"/>
      <c r="D126" s="447"/>
      <c r="E126" s="434"/>
      <c r="F126" s="367"/>
      <c r="G126" s="367"/>
      <c r="H126" s="367"/>
      <c r="I126" s="367"/>
      <c r="J126" s="451"/>
      <c r="K126" s="507"/>
      <c r="L126" s="241"/>
      <c r="M126" s="241"/>
      <c r="N126" s="508"/>
      <c r="O126" s="515"/>
      <c r="P126" s="329"/>
      <c r="Q126" s="516"/>
      <c r="R126" s="448"/>
      <c r="S126" s="626"/>
      <c r="T126" s="289"/>
      <c r="U126" s="657" t="s">
        <v>2272</v>
      </c>
    </row>
    <row r="127" spans="1:21" x14ac:dyDescent="0.25">
      <c r="A127" s="380">
        <v>2</v>
      </c>
      <c r="B127" s="375">
        <v>2</v>
      </c>
      <c r="C127" s="455"/>
      <c r="D127" s="257"/>
      <c r="E127" s="428"/>
      <c r="F127" s="366"/>
      <c r="G127" s="366"/>
      <c r="H127" s="488"/>
      <c r="I127" s="366"/>
      <c r="J127" s="501"/>
      <c r="K127" s="509"/>
      <c r="L127" s="355"/>
      <c r="M127" s="355"/>
      <c r="N127" s="506"/>
      <c r="O127" s="517"/>
      <c r="P127" s="354"/>
      <c r="Q127" s="514"/>
      <c r="R127" s="455"/>
      <c r="S127" s="627"/>
      <c r="T127" s="255"/>
      <c r="U127" s="660" t="s">
        <v>2273</v>
      </c>
    </row>
    <row r="128" spans="1:21" x14ac:dyDescent="0.25">
      <c r="A128" s="380">
        <v>3</v>
      </c>
      <c r="B128" s="375">
        <v>3</v>
      </c>
      <c r="C128" s="486"/>
      <c r="D128" s="257"/>
      <c r="E128" s="428"/>
      <c r="F128" s="152"/>
      <c r="G128" s="152"/>
      <c r="H128" s="498"/>
      <c r="I128" s="152"/>
      <c r="J128" s="152"/>
      <c r="K128" s="504"/>
      <c r="L128" s="243"/>
      <c r="M128" s="243"/>
      <c r="N128" s="362"/>
      <c r="O128" s="512"/>
      <c r="P128" s="249"/>
      <c r="Q128" s="513"/>
      <c r="R128" s="486"/>
      <c r="S128" s="261"/>
      <c r="T128" s="255"/>
      <c r="U128" s="659" t="s">
        <v>2274</v>
      </c>
    </row>
    <row r="129" spans="1:21" x14ac:dyDescent="0.25">
      <c r="A129" s="380">
        <v>4</v>
      </c>
      <c r="B129" s="375">
        <v>4</v>
      </c>
      <c r="C129" s="486"/>
      <c r="D129" s="257"/>
      <c r="E129" s="428"/>
      <c r="F129" s="152"/>
      <c r="G129" s="152"/>
      <c r="H129" s="152"/>
      <c r="I129" s="152"/>
      <c r="J129" s="152"/>
      <c r="K129" s="504"/>
      <c r="L129" s="243"/>
      <c r="M129" s="243"/>
      <c r="N129" s="505"/>
      <c r="O129" s="512"/>
      <c r="P129" s="249"/>
      <c r="Q129" s="513"/>
      <c r="R129" s="486"/>
      <c r="S129" s="443"/>
      <c r="T129" s="255"/>
      <c r="U129" s="658" t="s">
        <v>2275</v>
      </c>
    </row>
    <row r="130" spans="1:21" x14ac:dyDescent="0.25">
      <c r="A130" s="380">
        <v>5</v>
      </c>
      <c r="B130" s="375">
        <v>5</v>
      </c>
      <c r="C130" s="448"/>
      <c r="D130" s="447"/>
      <c r="E130" s="428"/>
      <c r="F130" s="629"/>
      <c r="G130" s="367"/>
      <c r="H130" s="628"/>
      <c r="I130" s="628"/>
      <c r="J130" s="451"/>
      <c r="K130" s="507"/>
      <c r="L130" s="241"/>
      <c r="M130" s="241"/>
      <c r="N130" s="508"/>
      <c r="O130" s="515"/>
      <c r="P130" s="329"/>
      <c r="Q130" s="516"/>
      <c r="R130" s="621"/>
      <c r="S130" s="289"/>
      <c r="T130" s="255"/>
      <c r="U130" s="658" t="s">
        <v>2275</v>
      </c>
    </row>
    <row r="131" spans="1:21" x14ac:dyDescent="0.25">
      <c r="A131" s="380">
        <v>6</v>
      </c>
      <c r="B131" s="375">
        <v>6</v>
      </c>
      <c r="C131" s="486"/>
      <c r="D131" s="257"/>
      <c r="E131" s="428"/>
      <c r="F131" s="152"/>
      <c r="G131" s="152"/>
      <c r="H131" s="152"/>
      <c r="I131" s="152"/>
      <c r="J131" s="152"/>
      <c r="K131" s="504"/>
      <c r="L131" s="243"/>
      <c r="M131" s="243"/>
      <c r="N131" s="505"/>
      <c r="O131" s="512"/>
      <c r="P131" s="249"/>
      <c r="Q131" s="513"/>
      <c r="R131" s="486"/>
      <c r="S131" s="261"/>
      <c r="T131" s="255"/>
      <c r="U131" s="658" t="s">
        <v>2275</v>
      </c>
    </row>
    <row r="132" spans="1:21" x14ac:dyDescent="0.25">
      <c r="A132" s="380">
        <v>7</v>
      </c>
      <c r="B132" s="375">
        <v>7</v>
      </c>
      <c r="C132" s="486"/>
      <c r="D132" s="257"/>
      <c r="E132" s="428"/>
      <c r="F132" s="152"/>
      <c r="G132" s="152"/>
      <c r="H132" s="152"/>
      <c r="I132" s="152"/>
      <c r="J132" s="152"/>
      <c r="K132" s="504"/>
      <c r="L132" s="243"/>
      <c r="M132" s="243"/>
      <c r="N132" s="505"/>
      <c r="O132" s="512"/>
      <c r="P132" s="249"/>
      <c r="Q132" s="513"/>
      <c r="R132" s="486"/>
      <c r="S132" s="261"/>
      <c r="T132" s="255"/>
      <c r="U132" s="658" t="s">
        <v>2275</v>
      </c>
    </row>
    <row r="133" spans="1:21" ht="16.5" thickBot="1" x14ac:dyDescent="0.3">
      <c r="A133" s="380">
        <v>8</v>
      </c>
      <c r="B133" s="375">
        <v>8</v>
      </c>
      <c r="C133" s="486"/>
      <c r="D133" s="257"/>
      <c r="E133" s="428"/>
      <c r="F133" s="637"/>
      <c r="G133" s="152"/>
      <c r="H133" s="152"/>
      <c r="I133" s="152"/>
      <c r="J133" s="152"/>
      <c r="K133" s="504"/>
      <c r="L133" s="243"/>
      <c r="M133" s="243"/>
      <c r="N133" s="505"/>
      <c r="O133" s="512"/>
      <c r="P133" s="249"/>
      <c r="Q133" s="513"/>
      <c r="R133" s="486"/>
      <c r="S133" s="261"/>
      <c r="T133" s="452"/>
      <c r="U133" s="658" t="s">
        <v>2275</v>
      </c>
    </row>
    <row r="134" spans="1:21" s="7" customFormat="1" ht="16.5" thickBot="1" x14ac:dyDescent="0.3">
      <c r="A134" s="518"/>
      <c r="B134" s="538"/>
      <c r="C134" s="536"/>
      <c r="D134" s="539"/>
      <c r="E134" s="539"/>
      <c r="F134" s="519"/>
      <c r="G134" s="519"/>
      <c r="H134" s="520"/>
      <c r="I134" s="520"/>
      <c r="J134" s="519"/>
      <c r="K134" s="519"/>
      <c r="L134" s="519"/>
      <c r="M134" s="519"/>
      <c r="N134" s="519"/>
      <c r="O134" s="519"/>
      <c r="P134" s="519"/>
      <c r="Q134" s="519"/>
      <c r="R134" s="519"/>
      <c r="S134" s="519"/>
      <c r="T134" s="636"/>
      <c r="U134" s="577"/>
    </row>
    <row r="135" spans="1:21" ht="16.5" thickBot="1" x14ac:dyDescent="0.3">
      <c r="A135" s="579"/>
      <c r="B135" s="78"/>
      <c r="C135" s="580"/>
      <c r="D135" s="7"/>
      <c r="E135" s="1379" t="s">
        <v>2304</v>
      </c>
      <c r="F135" s="1380"/>
      <c r="G135" s="1380"/>
      <c r="H135" s="1380"/>
      <c r="I135" s="1380"/>
      <c r="J135" s="1380"/>
      <c r="K135" s="1381"/>
      <c r="L135" s="589"/>
      <c r="M135" s="589"/>
      <c r="N135" s="7"/>
      <c r="O135" s="590"/>
      <c r="P135" s="40"/>
      <c r="Q135" s="46"/>
      <c r="R135" s="46"/>
      <c r="S135" s="46"/>
      <c r="T135" s="392"/>
      <c r="U135" s="585"/>
    </row>
    <row r="136" spans="1:21" ht="16.5" thickBot="1" x14ac:dyDescent="0.3">
      <c r="A136" s="645"/>
      <c r="B136" s="648" t="s">
        <v>5</v>
      </c>
      <c r="C136" s="454" t="s">
        <v>4</v>
      </c>
      <c r="D136" s="653"/>
      <c r="E136" s="654"/>
      <c r="F136" s="159" t="s">
        <v>42</v>
      </c>
      <c r="G136" s="490"/>
      <c r="H136" s="50"/>
      <c r="I136" s="1287" t="s">
        <v>46</v>
      </c>
      <c r="J136" s="1288"/>
      <c r="K136" s="492" t="s">
        <v>34</v>
      </c>
      <c r="L136" s="493"/>
      <c r="M136" s="494"/>
      <c r="N136" s="495" t="s">
        <v>2287</v>
      </c>
      <c r="O136" s="1388" t="s">
        <v>2239</v>
      </c>
      <c r="P136" s="1389"/>
      <c r="Q136" s="497" t="s">
        <v>2288</v>
      </c>
      <c r="R136" s="454" t="s">
        <v>4</v>
      </c>
      <c r="S136" s="648" t="s">
        <v>249</v>
      </c>
      <c r="T136" s="648" t="s">
        <v>5</v>
      </c>
      <c r="U136" s="585"/>
    </row>
    <row r="137" spans="1:21" ht="16.5" thickBot="1" x14ac:dyDescent="0.3">
      <c r="A137" s="649" t="s">
        <v>0</v>
      </c>
      <c r="B137" s="644" t="s">
        <v>41</v>
      </c>
      <c r="C137" s="449" t="s">
        <v>3</v>
      </c>
      <c r="D137" s="651" t="s">
        <v>39</v>
      </c>
      <c r="E137" s="652" t="s">
        <v>2240</v>
      </c>
      <c r="F137" s="643" t="s">
        <v>43</v>
      </c>
      <c r="G137" s="491" t="s">
        <v>2</v>
      </c>
      <c r="H137" s="643" t="s">
        <v>289</v>
      </c>
      <c r="I137" s="489" t="s">
        <v>47</v>
      </c>
      <c r="J137" s="50" t="s">
        <v>48</v>
      </c>
      <c r="K137" s="502" t="s">
        <v>8</v>
      </c>
      <c r="L137" s="228" t="s">
        <v>9</v>
      </c>
      <c r="M137" s="228" t="s">
        <v>10</v>
      </c>
      <c r="N137" s="503" t="s">
        <v>3</v>
      </c>
      <c r="O137" s="510" t="s">
        <v>8</v>
      </c>
      <c r="P137" s="496" t="s">
        <v>9</v>
      </c>
      <c r="Q137" s="511" t="s">
        <v>3</v>
      </c>
      <c r="R137" s="449" t="s">
        <v>3</v>
      </c>
      <c r="S137" s="646" t="s">
        <v>41</v>
      </c>
      <c r="T137" s="644" t="s">
        <v>41</v>
      </c>
      <c r="U137" s="575" t="s">
        <v>2271</v>
      </c>
    </row>
    <row r="138" spans="1:21" x14ac:dyDescent="0.25">
      <c r="A138" s="397">
        <v>1</v>
      </c>
      <c r="B138" s="374">
        <v>1</v>
      </c>
      <c r="C138" s="448"/>
      <c r="D138" s="447"/>
      <c r="E138" s="434"/>
      <c r="F138" s="367"/>
      <c r="G138" s="367"/>
      <c r="H138" s="367"/>
      <c r="I138" s="367"/>
      <c r="J138" s="451"/>
      <c r="K138" s="507"/>
      <c r="L138" s="241"/>
      <c r="M138" s="241"/>
      <c r="N138" s="508"/>
      <c r="O138" s="515"/>
      <c r="P138" s="329"/>
      <c r="Q138" s="516"/>
      <c r="R138" s="448"/>
      <c r="S138" s="626"/>
      <c r="T138" s="289"/>
      <c r="U138" s="657" t="s">
        <v>2272</v>
      </c>
    </row>
    <row r="139" spans="1:21" x14ac:dyDescent="0.25">
      <c r="A139" s="383">
        <v>2</v>
      </c>
      <c r="B139" s="375">
        <v>2</v>
      </c>
      <c r="C139" s="455"/>
      <c r="D139" s="257"/>
      <c r="E139" s="428"/>
      <c r="F139" s="366"/>
      <c r="G139" s="366"/>
      <c r="H139" s="488"/>
      <c r="I139" s="366"/>
      <c r="J139" s="501"/>
      <c r="K139" s="509"/>
      <c r="L139" s="355"/>
      <c r="M139" s="355"/>
      <c r="N139" s="506"/>
      <c r="O139" s="517"/>
      <c r="P139" s="354"/>
      <c r="Q139" s="514"/>
      <c r="R139" s="455"/>
      <c r="S139" s="627"/>
      <c r="T139" s="255"/>
      <c r="U139" s="660" t="s">
        <v>2273</v>
      </c>
    </row>
    <row r="140" spans="1:21" x14ac:dyDescent="0.25">
      <c r="A140" s="383">
        <v>3</v>
      </c>
      <c r="B140" s="375">
        <v>3</v>
      </c>
      <c r="C140" s="486"/>
      <c r="D140" s="257"/>
      <c r="E140" s="428"/>
      <c r="F140" s="152"/>
      <c r="G140" s="152"/>
      <c r="H140" s="498"/>
      <c r="I140" s="152"/>
      <c r="J140" s="152"/>
      <c r="K140" s="504"/>
      <c r="L140" s="243"/>
      <c r="M140" s="243"/>
      <c r="N140" s="362"/>
      <c r="O140" s="512"/>
      <c r="P140" s="249"/>
      <c r="Q140" s="513"/>
      <c r="R140" s="486"/>
      <c r="S140" s="261"/>
      <c r="T140" s="255"/>
      <c r="U140" s="659" t="s">
        <v>2274</v>
      </c>
    </row>
    <row r="141" spans="1:21" x14ac:dyDescent="0.25">
      <c r="A141" s="397">
        <v>4</v>
      </c>
      <c r="B141" s="375">
        <v>4</v>
      </c>
      <c r="C141" s="486"/>
      <c r="D141" s="257"/>
      <c r="E141" s="428"/>
      <c r="F141" s="152"/>
      <c r="G141" s="152"/>
      <c r="H141" s="152"/>
      <c r="I141" s="152"/>
      <c r="J141" s="152"/>
      <c r="K141" s="504"/>
      <c r="L141" s="243"/>
      <c r="M141" s="243"/>
      <c r="N141" s="505"/>
      <c r="O141" s="512"/>
      <c r="P141" s="249"/>
      <c r="Q141" s="513"/>
      <c r="R141" s="486"/>
      <c r="S141" s="443"/>
      <c r="T141" s="255"/>
      <c r="U141" s="658" t="s">
        <v>2275</v>
      </c>
    </row>
    <row r="142" spans="1:21" x14ac:dyDescent="0.25">
      <c r="A142" s="383">
        <v>5</v>
      </c>
      <c r="B142" s="375">
        <v>5</v>
      </c>
      <c r="C142" s="448"/>
      <c r="D142" s="447"/>
      <c r="E142" s="428"/>
      <c r="F142" s="629"/>
      <c r="G142" s="367"/>
      <c r="H142" s="628"/>
      <c r="I142" s="628"/>
      <c r="J142" s="451"/>
      <c r="K142" s="507"/>
      <c r="L142" s="241"/>
      <c r="M142" s="241"/>
      <c r="N142" s="508"/>
      <c r="O142" s="515"/>
      <c r="P142" s="329"/>
      <c r="Q142" s="516"/>
      <c r="R142" s="621"/>
      <c r="S142" s="289"/>
      <c r="T142" s="255"/>
      <c r="U142" s="658" t="s">
        <v>2275</v>
      </c>
    </row>
    <row r="143" spans="1:21" x14ac:dyDescent="0.25">
      <c r="A143" s="383">
        <v>6</v>
      </c>
      <c r="B143" s="375">
        <v>6</v>
      </c>
      <c r="C143" s="486"/>
      <c r="D143" s="257"/>
      <c r="E143" s="428"/>
      <c r="F143" s="152"/>
      <c r="G143" s="152"/>
      <c r="H143" s="152"/>
      <c r="I143" s="152"/>
      <c r="J143" s="152"/>
      <c r="K143" s="504"/>
      <c r="L143" s="243"/>
      <c r="M143" s="243"/>
      <c r="N143" s="505"/>
      <c r="O143" s="512"/>
      <c r="P143" s="249"/>
      <c r="Q143" s="513"/>
      <c r="R143" s="486"/>
      <c r="S143" s="261"/>
      <c r="T143" s="255"/>
      <c r="U143" s="658" t="s">
        <v>2275</v>
      </c>
    </row>
    <row r="144" spans="1:21" x14ac:dyDescent="0.25">
      <c r="A144" s="397">
        <v>7</v>
      </c>
      <c r="B144" s="375">
        <v>7</v>
      </c>
      <c r="C144" s="486"/>
      <c r="D144" s="257"/>
      <c r="E144" s="428"/>
      <c r="F144" s="152"/>
      <c r="G144" s="152"/>
      <c r="H144" s="152"/>
      <c r="I144" s="152"/>
      <c r="J144" s="152"/>
      <c r="K144" s="504"/>
      <c r="L144" s="243"/>
      <c r="M144" s="243"/>
      <c r="N144" s="505"/>
      <c r="O144" s="512"/>
      <c r="P144" s="249"/>
      <c r="Q144" s="513"/>
      <c r="R144" s="486"/>
      <c r="S144" s="261"/>
      <c r="T144" s="255"/>
      <c r="U144" s="658" t="s">
        <v>2275</v>
      </c>
    </row>
    <row r="145" spans="1:21" ht="16.5" thickBot="1" x14ac:dyDescent="0.3">
      <c r="A145" s="383">
        <v>8</v>
      </c>
      <c r="B145" s="375">
        <v>8</v>
      </c>
      <c r="C145" s="486"/>
      <c r="D145" s="257"/>
      <c r="E145" s="428"/>
      <c r="F145" s="637"/>
      <c r="G145" s="152"/>
      <c r="H145" s="152"/>
      <c r="I145" s="152"/>
      <c r="J145" s="152"/>
      <c r="K145" s="504"/>
      <c r="L145" s="243"/>
      <c r="M145" s="243"/>
      <c r="N145" s="505"/>
      <c r="O145" s="512"/>
      <c r="P145" s="249"/>
      <c r="Q145" s="513"/>
      <c r="R145" s="486"/>
      <c r="S145" s="261"/>
      <c r="T145" s="452"/>
      <c r="U145" s="658" t="s">
        <v>2275</v>
      </c>
    </row>
    <row r="146" spans="1:21" s="7" customFormat="1" ht="16.5" thickBot="1" x14ac:dyDescent="0.3">
      <c r="A146" s="518"/>
      <c r="B146" s="523"/>
      <c r="C146" s="521"/>
      <c r="D146" s="536"/>
      <c r="E146" s="536"/>
      <c r="F146" s="536"/>
      <c r="G146" s="536"/>
      <c r="H146" s="524"/>
      <c r="I146" s="524"/>
      <c r="J146" s="540"/>
      <c r="K146" s="536"/>
      <c r="L146" s="536"/>
      <c r="M146" s="536"/>
      <c r="N146" s="536"/>
      <c r="O146" s="536"/>
      <c r="P146" s="536"/>
      <c r="Q146" s="536"/>
      <c r="R146" s="536"/>
      <c r="S146" s="536"/>
      <c r="T146" s="636"/>
      <c r="U146" s="577"/>
    </row>
    <row r="147" spans="1:21" ht="16.5" thickBot="1" x14ac:dyDescent="0.3">
      <c r="A147" s="597"/>
      <c r="B147" s="78"/>
      <c r="C147" s="46"/>
      <c r="D147" s="20"/>
      <c r="E147" s="1379" t="s">
        <v>2305</v>
      </c>
      <c r="F147" s="1380"/>
      <c r="G147" s="1380"/>
      <c r="H147" s="1380"/>
      <c r="I147" s="1380"/>
      <c r="J147" s="1380"/>
      <c r="K147" s="1381"/>
      <c r="L147" s="589"/>
      <c r="M147" s="589"/>
      <c r="N147" s="7"/>
      <c r="O147" s="590"/>
      <c r="P147" s="40"/>
      <c r="Q147" s="46"/>
      <c r="R147" s="580"/>
      <c r="S147" s="78"/>
      <c r="T147" s="392"/>
      <c r="U147" s="585"/>
    </row>
    <row r="148" spans="1:21" ht="16.5" thickBot="1" x14ac:dyDescent="0.3">
      <c r="A148" s="645"/>
      <c r="B148" s="648" t="s">
        <v>5</v>
      </c>
      <c r="C148" s="454" t="s">
        <v>4</v>
      </c>
      <c r="D148" s="653"/>
      <c r="E148" s="654"/>
      <c r="F148" s="159" t="s">
        <v>42</v>
      </c>
      <c r="G148" s="490"/>
      <c r="H148" s="50"/>
      <c r="I148" s="1287" t="s">
        <v>46</v>
      </c>
      <c r="J148" s="1288"/>
      <c r="K148" s="492" t="s">
        <v>34</v>
      </c>
      <c r="L148" s="493"/>
      <c r="M148" s="494"/>
      <c r="N148" s="495" t="s">
        <v>2287</v>
      </c>
      <c r="O148" s="1388" t="s">
        <v>2239</v>
      </c>
      <c r="P148" s="1389"/>
      <c r="Q148" s="497" t="s">
        <v>2288</v>
      </c>
      <c r="R148" s="454" t="s">
        <v>4</v>
      </c>
      <c r="S148" s="648" t="s">
        <v>249</v>
      </c>
      <c r="T148" s="655" t="s">
        <v>5</v>
      </c>
      <c r="U148" s="585"/>
    </row>
    <row r="149" spans="1:21" ht="16.5" thickBot="1" x14ac:dyDescent="0.3">
      <c r="A149" s="649" t="s">
        <v>0</v>
      </c>
      <c r="B149" s="644" t="s">
        <v>41</v>
      </c>
      <c r="C149" s="449" t="s">
        <v>3</v>
      </c>
      <c r="D149" s="651" t="s">
        <v>39</v>
      </c>
      <c r="E149" s="652" t="s">
        <v>2240</v>
      </c>
      <c r="F149" s="643" t="s">
        <v>43</v>
      </c>
      <c r="G149" s="491" t="s">
        <v>2</v>
      </c>
      <c r="H149" s="643" t="s">
        <v>289</v>
      </c>
      <c r="I149" s="489" t="s">
        <v>47</v>
      </c>
      <c r="J149" s="50" t="s">
        <v>48</v>
      </c>
      <c r="K149" s="502" t="s">
        <v>8</v>
      </c>
      <c r="L149" s="228" t="s">
        <v>9</v>
      </c>
      <c r="M149" s="228" t="s">
        <v>10</v>
      </c>
      <c r="N149" s="503" t="s">
        <v>3</v>
      </c>
      <c r="O149" s="510" t="s">
        <v>8</v>
      </c>
      <c r="P149" s="496" t="s">
        <v>9</v>
      </c>
      <c r="Q149" s="511" t="s">
        <v>3</v>
      </c>
      <c r="R149" s="449" t="s">
        <v>3</v>
      </c>
      <c r="S149" s="644" t="s">
        <v>41</v>
      </c>
      <c r="T149" s="646" t="s">
        <v>41</v>
      </c>
      <c r="U149" s="575" t="s">
        <v>2271</v>
      </c>
    </row>
    <row r="150" spans="1:21" x14ac:dyDescent="0.25">
      <c r="A150" s="382">
        <v>1</v>
      </c>
      <c r="B150" s="374">
        <v>1</v>
      </c>
      <c r="C150" s="448"/>
      <c r="D150" s="447"/>
      <c r="E150" s="434"/>
      <c r="F150" s="367"/>
      <c r="G150" s="367"/>
      <c r="H150" s="367"/>
      <c r="I150" s="367"/>
      <c r="J150" s="451"/>
      <c r="K150" s="507"/>
      <c r="L150" s="241"/>
      <c r="M150" s="241"/>
      <c r="N150" s="508"/>
      <c r="O150" s="515"/>
      <c r="P150" s="329"/>
      <c r="Q150" s="516"/>
      <c r="R150" s="448"/>
      <c r="S150" s="626"/>
      <c r="T150" s="289"/>
      <c r="U150" s="657" t="s">
        <v>2272</v>
      </c>
    </row>
    <row r="151" spans="1:21" x14ac:dyDescent="0.25">
      <c r="A151" s="383">
        <v>2</v>
      </c>
      <c r="B151" s="375">
        <v>2</v>
      </c>
      <c r="C151" s="455"/>
      <c r="D151" s="257"/>
      <c r="E151" s="428"/>
      <c r="F151" s="366"/>
      <c r="G151" s="366"/>
      <c r="H151" s="488"/>
      <c r="I151" s="366"/>
      <c r="J151" s="501"/>
      <c r="K151" s="509"/>
      <c r="L151" s="355"/>
      <c r="M151" s="355"/>
      <c r="N151" s="506"/>
      <c r="O151" s="517"/>
      <c r="P151" s="354"/>
      <c r="Q151" s="514"/>
      <c r="R151" s="455"/>
      <c r="S151" s="627"/>
      <c r="T151" s="255"/>
      <c r="U151" s="660" t="s">
        <v>2273</v>
      </c>
    </row>
    <row r="152" spans="1:21" x14ac:dyDescent="0.25">
      <c r="A152" s="383">
        <v>3</v>
      </c>
      <c r="B152" s="375">
        <v>3</v>
      </c>
      <c r="C152" s="486"/>
      <c r="D152" s="257"/>
      <c r="E152" s="428"/>
      <c r="F152" s="152"/>
      <c r="G152" s="152"/>
      <c r="H152" s="498"/>
      <c r="I152" s="152"/>
      <c r="J152" s="152"/>
      <c r="K152" s="504"/>
      <c r="L152" s="243"/>
      <c r="M152" s="243"/>
      <c r="N152" s="362"/>
      <c r="O152" s="512"/>
      <c r="P152" s="249"/>
      <c r="Q152" s="513"/>
      <c r="R152" s="486"/>
      <c r="S152" s="261"/>
      <c r="T152" s="255"/>
      <c r="U152" s="659" t="s">
        <v>2274</v>
      </c>
    </row>
    <row r="153" spans="1:21" x14ac:dyDescent="0.25">
      <c r="A153" s="383">
        <v>4</v>
      </c>
      <c r="B153" s="375">
        <v>4</v>
      </c>
      <c r="C153" s="486"/>
      <c r="D153" s="257"/>
      <c r="E153" s="428"/>
      <c r="F153" s="152"/>
      <c r="G153" s="152"/>
      <c r="H153" s="152"/>
      <c r="I153" s="152"/>
      <c r="J153" s="152"/>
      <c r="K153" s="504"/>
      <c r="L153" s="243"/>
      <c r="M153" s="243"/>
      <c r="N153" s="505"/>
      <c r="O153" s="512"/>
      <c r="P153" s="249"/>
      <c r="Q153" s="513"/>
      <c r="R153" s="486"/>
      <c r="S153" s="443"/>
      <c r="T153" s="255"/>
      <c r="U153" s="658" t="s">
        <v>2275</v>
      </c>
    </row>
    <row r="154" spans="1:21" x14ac:dyDescent="0.25">
      <c r="A154" s="383">
        <v>5</v>
      </c>
      <c r="B154" s="375">
        <v>5</v>
      </c>
      <c r="C154" s="448"/>
      <c r="D154" s="447"/>
      <c r="E154" s="428"/>
      <c r="F154" s="629"/>
      <c r="G154" s="367"/>
      <c r="H154" s="628"/>
      <c r="I154" s="628"/>
      <c r="J154" s="451"/>
      <c r="K154" s="507"/>
      <c r="L154" s="241"/>
      <c r="M154" s="241"/>
      <c r="N154" s="508"/>
      <c r="O154" s="515"/>
      <c r="P154" s="329"/>
      <c r="Q154" s="516"/>
      <c r="R154" s="621"/>
      <c r="S154" s="289"/>
      <c r="T154" s="255"/>
      <c r="U154" s="658" t="s">
        <v>2275</v>
      </c>
    </row>
    <row r="155" spans="1:21" x14ac:dyDescent="0.25">
      <c r="A155" s="383">
        <v>6</v>
      </c>
      <c r="B155" s="375">
        <v>6</v>
      </c>
      <c r="C155" s="486"/>
      <c r="D155" s="257"/>
      <c r="E155" s="428"/>
      <c r="F155" s="152"/>
      <c r="G155" s="152"/>
      <c r="H155" s="152"/>
      <c r="I155" s="152"/>
      <c r="J155" s="152"/>
      <c r="K155" s="504"/>
      <c r="L155" s="243"/>
      <c r="M155" s="243"/>
      <c r="N155" s="505"/>
      <c r="O155" s="512"/>
      <c r="P155" s="249"/>
      <c r="Q155" s="513"/>
      <c r="R155" s="486"/>
      <c r="S155" s="261"/>
      <c r="T155" s="255"/>
      <c r="U155" s="658" t="s">
        <v>2275</v>
      </c>
    </row>
    <row r="156" spans="1:21" x14ac:dyDescent="0.25">
      <c r="A156" s="383">
        <v>7</v>
      </c>
      <c r="B156" s="375">
        <v>7</v>
      </c>
      <c r="C156" s="486"/>
      <c r="D156" s="257"/>
      <c r="E156" s="428"/>
      <c r="F156" s="152"/>
      <c r="G156" s="152"/>
      <c r="H156" s="152"/>
      <c r="I156" s="152"/>
      <c r="J156" s="152"/>
      <c r="K156" s="504"/>
      <c r="L156" s="243"/>
      <c r="M156" s="243"/>
      <c r="N156" s="505"/>
      <c r="O156" s="512"/>
      <c r="P156" s="249"/>
      <c r="Q156" s="513"/>
      <c r="R156" s="486"/>
      <c r="S156" s="261"/>
      <c r="T156" s="255"/>
      <c r="U156" s="658" t="s">
        <v>2275</v>
      </c>
    </row>
    <row r="157" spans="1:21" ht="16.5" thickBot="1" x14ac:dyDescent="0.3">
      <c r="A157" s="383">
        <v>8</v>
      </c>
      <c r="B157" s="375">
        <v>8</v>
      </c>
      <c r="C157" s="486"/>
      <c r="D157" s="257"/>
      <c r="E157" s="428"/>
      <c r="F157" s="637"/>
      <c r="G157" s="152"/>
      <c r="H157" s="152"/>
      <c r="I157" s="152"/>
      <c r="J157" s="152"/>
      <c r="K157" s="504"/>
      <c r="L157" s="243"/>
      <c r="M157" s="243"/>
      <c r="N157" s="505"/>
      <c r="O157" s="512"/>
      <c r="P157" s="249"/>
      <c r="Q157" s="513"/>
      <c r="R157" s="486"/>
      <c r="S157" s="261"/>
      <c r="T157" s="452"/>
      <c r="U157" s="658" t="s">
        <v>2275</v>
      </c>
    </row>
    <row r="158" spans="1:21" ht="16.5" thickBot="1" x14ac:dyDescent="0.3">
      <c r="A158" s="518"/>
      <c r="B158" s="523"/>
      <c r="C158" s="536"/>
      <c r="D158" s="539"/>
      <c r="E158" s="539"/>
      <c r="F158" s="524"/>
      <c r="G158" s="536"/>
      <c r="H158" s="576" t="s">
        <v>2276</v>
      </c>
      <c r="I158" s="524"/>
      <c r="J158" s="521"/>
      <c r="K158" s="536"/>
      <c r="L158" s="536"/>
      <c r="M158" s="536"/>
      <c r="N158" s="536"/>
      <c r="O158" s="536"/>
      <c r="P158" s="536"/>
      <c r="Q158" s="536"/>
      <c r="R158" s="525"/>
      <c r="S158" s="539"/>
      <c r="T158" s="541"/>
      <c r="U158" s="577"/>
    </row>
    <row r="159" spans="1:21" x14ac:dyDescent="0.25">
      <c r="A159" s="598" t="s">
        <v>2277</v>
      </c>
      <c r="B159" s="599"/>
      <c r="C159" s="599"/>
      <c r="D159" s="600"/>
    </row>
    <row r="160" spans="1:21" x14ac:dyDescent="0.25">
      <c r="A160" s="601" t="s">
        <v>2278</v>
      </c>
      <c r="B160" s="602"/>
      <c r="C160" s="602"/>
      <c r="D160" s="473"/>
    </row>
    <row r="161" spans="1:4" ht="16.5" thickBot="1" x14ac:dyDescent="0.3">
      <c r="A161" s="603" t="s">
        <v>2279</v>
      </c>
      <c r="B161" s="570"/>
      <c r="C161" s="570"/>
      <c r="D161" s="604"/>
    </row>
  </sheetData>
  <protectedRanges>
    <protectedRange sqref="D27:G27" name="Rango1_2"/>
    <protectedRange sqref="H27:J27" name="Rango1_3"/>
  </protectedRanges>
  <mergeCells count="38">
    <mergeCell ref="A1:R12"/>
    <mergeCell ref="E147:K147"/>
    <mergeCell ref="I148:J148"/>
    <mergeCell ref="O148:P148"/>
    <mergeCell ref="I124:J124"/>
    <mergeCell ref="O124:P124"/>
    <mergeCell ref="E135:K135"/>
    <mergeCell ref="I136:J136"/>
    <mergeCell ref="O136:P136"/>
    <mergeCell ref="E123:K123"/>
    <mergeCell ref="I76:J76"/>
    <mergeCell ref="O76:P76"/>
    <mergeCell ref="E87:K87"/>
    <mergeCell ref="I88:J88"/>
    <mergeCell ref="O88:P88"/>
    <mergeCell ref="E99:K99"/>
    <mergeCell ref="I100:J100"/>
    <mergeCell ref="O100:P100"/>
    <mergeCell ref="E111:K111"/>
    <mergeCell ref="I112:J112"/>
    <mergeCell ref="O112:P112"/>
    <mergeCell ref="E75:K75"/>
    <mergeCell ref="I28:J28"/>
    <mergeCell ref="O28:P28"/>
    <mergeCell ref="E39:K39"/>
    <mergeCell ref="I40:J40"/>
    <mergeCell ref="O40:P40"/>
    <mergeCell ref="E51:K51"/>
    <mergeCell ref="I52:J52"/>
    <mergeCell ref="O52:P52"/>
    <mergeCell ref="E63:K63"/>
    <mergeCell ref="I64:J64"/>
    <mergeCell ref="O64:P64"/>
    <mergeCell ref="E27:K27"/>
    <mergeCell ref="F13:I13"/>
    <mergeCell ref="E15:K15"/>
    <mergeCell ref="I16:J16"/>
    <mergeCell ref="O16:P16"/>
  </mergeCells>
  <hyperlinks>
    <hyperlink ref="A161" r:id="rId1"/>
  </hyperlinks>
  <pageMargins left="0.25" right="0.25" top="0.75" bottom="0.75" header="0.3" footer="0.3"/>
  <pageSetup scale="60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74" sqref="H7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statistics (2)</vt:lpstr>
      <vt:lpstr>Statistics</vt:lpstr>
      <vt:lpstr>Awarding-Records</vt:lpstr>
      <vt:lpstr>E9-10f</vt:lpstr>
      <vt:lpstr>D11-12m</vt:lpstr>
      <vt:lpstr>Sheet1</vt:lpstr>
      <vt:lpstr>Results from NFs</vt:lpstr>
      <vt:lpstr>All categories-Award</vt:lpstr>
      <vt:lpstr>all catg.results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user</cp:lastModifiedBy>
  <cp:lastPrinted>2013-02-01T04:19:01Z</cp:lastPrinted>
  <dcterms:created xsi:type="dcterms:W3CDTF">2012-02-15T15:06:42Z</dcterms:created>
  <dcterms:modified xsi:type="dcterms:W3CDTF">2015-02-27T16:51:08Z</dcterms:modified>
</cp:coreProperties>
</file>